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10" windowHeight="9450" tabRatio="861" activeTab="0"/>
  </bookViews>
  <sheets>
    <sheet name="財産目録" sheetId="1" r:id="rId1"/>
    <sheet name="Sheet1" sheetId="2" r:id="rId2"/>
  </sheets>
  <definedNames/>
  <calcPr fullCalcOnLoad="1"/>
</workbook>
</file>

<file path=xl/sharedStrings.xml><?xml version="1.0" encoding="utf-8"?>
<sst xmlns="http://schemas.openxmlformats.org/spreadsheetml/2006/main" count="156" uniqueCount="129">
  <si>
    <t>耕運機</t>
  </si>
  <si>
    <t>フェンス</t>
  </si>
  <si>
    <t>退職給付引当金</t>
  </si>
  <si>
    <t>ぐんまみらい信用組合</t>
  </si>
  <si>
    <t>取得価格</t>
  </si>
  <si>
    <t>減価償却累計額</t>
  </si>
  <si>
    <t>別紙４</t>
  </si>
  <si>
    <t>財　　　　　産　　　　　目　　　　　録</t>
  </si>
  <si>
    <t>貸借対照表科目</t>
  </si>
  <si>
    <t>場所・物量等</t>
  </si>
  <si>
    <t>取得年度</t>
  </si>
  <si>
    <t>使用目的等</t>
  </si>
  <si>
    <t>貸借対照表価格</t>
  </si>
  <si>
    <t>Ⅰ　資産の部</t>
  </si>
  <si>
    <t>　　１　流動資産</t>
  </si>
  <si>
    <t>　現金</t>
  </si>
  <si>
    <t>運転資金</t>
  </si>
  <si>
    <t>　普通預金</t>
  </si>
  <si>
    <t>ぐんまみらい信用組合（本部）</t>
  </si>
  <si>
    <t>群馬銀行（本部）</t>
  </si>
  <si>
    <t>ぐんまみらい信用組合（施設）</t>
  </si>
  <si>
    <t>群馬銀行（施設）</t>
  </si>
  <si>
    <t>子持郵便局</t>
  </si>
  <si>
    <t>北群渋川農業協同組合</t>
  </si>
  <si>
    <t>介護給付費・利用料等</t>
  </si>
  <si>
    <t>保険料</t>
  </si>
  <si>
    <t>　　　　流　動　資　産　合　計</t>
  </si>
  <si>
    <t>　　２　固定資産</t>
  </si>
  <si>
    <t>　　　（１）　基本財産</t>
  </si>
  <si>
    <t>　定期預金</t>
  </si>
  <si>
    <t>　有価証券</t>
  </si>
  <si>
    <t>　事業未収金</t>
  </si>
  <si>
    <t>　前払費用</t>
  </si>
  <si>
    <t>　土地</t>
  </si>
  <si>
    <t>渋川市中郷2684-614</t>
  </si>
  <si>
    <t>渋川市中郷2684-615</t>
  </si>
  <si>
    <t>渋川市中郷2684-809</t>
  </si>
  <si>
    <t>渋川市中郷2684-864</t>
  </si>
  <si>
    <t>昭和60年</t>
  </si>
  <si>
    <t>信用組合出資金</t>
  </si>
  <si>
    <t>建物総合保険・従事者相互保険</t>
  </si>
  <si>
    <t>　　　　基　本　財　産　合　計</t>
  </si>
  <si>
    <t>　　　（２）　その他の固定資産</t>
  </si>
  <si>
    <t>昭和61年</t>
  </si>
  <si>
    <t>　建物</t>
  </si>
  <si>
    <t>第１種社会福祉事業である
並木路荘に使用している</t>
  </si>
  <si>
    <t>昭和54年</t>
  </si>
  <si>
    <t>　構築物</t>
  </si>
  <si>
    <t>ネット</t>
  </si>
  <si>
    <t>物置等</t>
  </si>
  <si>
    <t>並木路荘</t>
  </si>
  <si>
    <t>通報装置・スプリンクラー等</t>
  </si>
  <si>
    <t>スズキソリオ（34-88）</t>
  </si>
  <si>
    <t>平成２９年</t>
  </si>
  <si>
    <t>利用者通院等</t>
  </si>
  <si>
    <t>トヨタハイエース（31-78）</t>
  </si>
  <si>
    <t>平成２０年</t>
  </si>
  <si>
    <t>利用者買い物・外出・通院等</t>
  </si>
  <si>
    <t>平成２５年</t>
  </si>
  <si>
    <t>日産キャラバン車イス（54-29）</t>
  </si>
  <si>
    <t>ホンダ除雪機</t>
  </si>
  <si>
    <t>平成２６年</t>
  </si>
  <si>
    <t>除雪</t>
  </si>
  <si>
    <t>平成１０年</t>
  </si>
  <si>
    <t>農園作業用</t>
  </si>
  <si>
    <t>　車両運搬具</t>
  </si>
  <si>
    <t>　器具及び備品</t>
  </si>
  <si>
    <t>　ソフトウェア</t>
  </si>
  <si>
    <t>事務・栄養士</t>
  </si>
  <si>
    <t>応研・ＮＤソフト・栄養計算ソフト</t>
  </si>
  <si>
    <t>　退職給付引当資産</t>
  </si>
  <si>
    <t>群馬県社会福祉協議会</t>
  </si>
  <si>
    <t>　人件費積立資産</t>
  </si>
  <si>
    <t>　修繕積立資産</t>
  </si>
  <si>
    <t>　備品等購入積立資産</t>
  </si>
  <si>
    <t>　移行時特別積立資産</t>
  </si>
  <si>
    <t>積立資産　計</t>
  </si>
  <si>
    <t>　　　　そ　の　他　の　固　定　資　産　合　計</t>
  </si>
  <si>
    <t>　　　　固　定　資　産　合　計</t>
  </si>
  <si>
    <t>　　　　資　産　合　計</t>
  </si>
  <si>
    <t>Ⅱ　負債の部</t>
  </si>
  <si>
    <t>　　１　流動負債</t>
  </si>
  <si>
    <t>　未払い費用</t>
  </si>
  <si>
    <t>　職員預り金</t>
  </si>
  <si>
    <t>食料品費・光熱水費等</t>
  </si>
  <si>
    <t>社会保険料・市町村民税等</t>
  </si>
  <si>
    <t>　　　　流　動　負　債　合　計</t>
  </si>
  <si>
    <t>　退職給付引当金</t>
  </si>
  <si>
    <t>　　　　固　定　負　債　合　計</t>
  </si>
  <si>
    <t>　　　　負　債　合　計</t>
  </si>
  <si>
    <t>　　　　差　引　純　資　産</t>
  </si>
  <si>
    <t>（記入上の注意事項）</t>
  </si>
  <si>
    <t>・土地、建物が複数ある場合には、科目を拠点区分毎に分けて記載するものとする。</t>
  </si>
  <si>
    <t>・同一の科目について控除対象財産に該当し得るものと、該当し得ないものが含まれる場合には、分けて記載するものとする。</t>
  </si>
  <si>
    <t>・科目を分けて記載した場合は、小計欄を設けて、「貸借対照表価格」欄と一致させる。</t>
  </si>
  <si>
    <t>・「使用目的等」欄には、社会福祉法第55条の2規定に基づく社会福祉充実算額の算定に必要な控除対象財産の判定を行うため、各資産の使用目的を簡潔に記載する。</t>
  </si>
  <si>
    <t>なお、負債については、「使用目的等」欄の記載を要しない。</t>
  </si>
  <si>
    <t>・「貸借対照表価格」欄は、「取得価格」欄と「減価償却累計額」欄の差額と同額になることに留意する。</t>
  </si>
  <si>
    <t>・建物についてのみ「取得年度」を記載する。</t>
  </si>
  <si>
    <t>・減価償却資産（有形固定資産に限る）については、「減価償却累計額」欄を記載する。なお、減価償却累計額には、減損損出累計額を含むものとする。</t>
  </si>
  <si>
    <t>またソフトウェアについては、取得価格から貸借対照価格を控除して得た額を「減価償却累計額」欄に記載する。</t>
  </si>
  <si>
    <t>・車両運搬具の○○には、会社名と車種を記載すること。車両番号は、任意記載とする。</t>
  </si>
  <si>
    <t>・預金に関する口座番号は、任意記載とする。</t>
  </si>
  <si>
    <t>　建設積立資産</t>
  </si>
  <si>
    <t>電子ピアノ</t>
  </si>
  <si>
    <t>平成３１年３月３１日</t>
  </si>
  <si>
    <t>小口現金</t>
  </si>
  <si>
    <t>２月・３月分介護給付費等</t>
  </si>
  <si>
    <t>　小計</t>
  </si>
  <si>
    <t>小計</t>
  </si>
  <si>
    <t>小計</t>
  </si>
  <si>
    <t>平成３０年</t>
  </si>
  <si>
    <t>調理機ス千コン</t>
  </si>
  <si>
    <t>給食調理機</t>
  </si>
  <si>
    <t>平成３０年</t>
  </si>
  <si>
    <t>中型冷凍庫</t>
  </si>
  <si>
    <t>食品冷蔵</t>
  </si>
  <si>
    <t>教養娯楽</t>
  </si>
  <si>
    <t>冷暖房</t>
  </si>
  <si>
    <t>パソコン14台</t>
  </si>
  <si>
    <t>エアコン28台</t>
  </si>
  <si>
    <t>支援・栄養・医務・事務</t>
  </si>
  <si>
    <t>その他器具備品</t>
  </si>
  <si>
    <t>定期預金
・ぐんまみらい信用組合
・群馬銀行</t>
  </si>
  <si>
    <t>将来における人件費・修繕・備品
購入費・建替費用の目的のために
積み立てている定期預金</t>
  </si>
  <si>
    <t>　自動車リサイクル料</t>
  </si>
  <si>
    <t>　　２　固定負債</t>
  </si>
  <si>
    <t>社会福祉法人　高嶺会</t>
  </si>
  <si>
    <t>拠点区分　並木路荘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</si>
</sst>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_ "/>
    <numFmt numFmtId="179" formatCode="#,##0_);[Red]\(#,##0\)"/>
  </numFmts>
  <fonts count="40">
    <font>
      <sz val="11"/>
      <name val="ＭＳ Ｐゴシック"/>
      <family val="3"/>
    </font>
    <font>
      <sz val="6"/>
      <name val="ＭＳ Ｐゴシック"/>
      <family val="3"/>
    </font>
    <font>
      <sz val="12"/>
      <name val="ＭＳ Ｐ明朝"/>
      <family val="1"/>
    </font>
    <font>
      <sz val="11"/>
      <name val="ＭＳ Ｐ明朝"/>
      <family val="1"/>
    </font>
    <font>
      <u val="single"/>
      <sz val="14"/>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
      <patternFill patternType="solid">
        <fgColor theme="8" tint="0.3999499976634979"/>
        <bgColor indexed="64"/>
      </patternFill>
    </fill>
    <fill>
      <patternFill patternType="solid">
        <fgColor theme="3" tint="0.599960029125213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4">
    <xf numFmtId="0" fontId="0" fillId="0" borderId="0" xfId="0" applyAlignment="1">
      <alignment vertical="center"/>
    </xf>
    <xf numFmtId="0" fontId="2" fillId="0" borderId="0" xfId="0" applyFont="1" applyBorder="1" applyAlignment="1">
      <alignment horizontal="center" vertical="center"/>
    </xf>
    <xf numFmtId="3" fontId="2" fillId="0" borderId="0" xfId="0" applyNumberFormat="1" applyFont="1" applyBorder="1" applyAlignment="1">
      <alignment horizontal="right" vertical="center"/>
    </xf>
    <xf numFmtId="0" fontId="3" fillId="0" borderId="0" xfId="0" applyFont="1" applyAlignment="1">
      <alignment vertical="center"/>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vertical="center" wrapText="1"/>
    </xf>
    <xf numFmtId="0" fontId="2" fillId="0" borderId="11" xfId="0" applyFont="1" applyBorder="1" applyAlignment="1">
      <alignment horizontal="left" vertical="center"/>
    </xf>
    <xf numFmtId="0" fontId="3" fillId="0" borderId="0" xfId="0" applyFont="1" applyAlignment="1">
      <alignment horizontal="right" vertical="center"/>
    </xf>
    <xf numFmtId="0" fontId="0" fillId="0" borderId="0" xfId="0" applyAlignment="1">
      <alignment horizontal="right" vertical="center"/>
    </xf>
    <xf numFmtId="0" fontId="5" fillId="0" borderId="0" xfId="0" applyFont="1" applyBorder="1" applyAlignment="1">
      <alignment horizont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179" fontId="3" fillId="0" borderId="12" xfId="0" applyNumberFormat="1" applyFont="1" applyBorder="1" applyAlignment="1">
      <alignment horizontal="righ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3" xfId="0" applyFont="1" applyBorder="1" applyAlignment="1">
      <alignment horizontal="center" vertical="center"/>
    </xf>
    <xf numFmtId="3" fontId="2" fillId="0" borderId="13" xfId="0" applyNumberFormat="1" applyFont="1" applyBorder="1" applyAlignment="1">
      <alignment horizontal="left" vertical="center"/>
    </xf>
    <xf numFmtId="179" fontId="2" fillId="0" borderId="13" xfId="0" applyNumberFormat="1" applyFont="1" applyBorder="1" applyAlignment="1">
      <alignment horizontal="right" vertical="center"/>
    </xf>
    <xf numFmtId="179" fontId="3" fillId="0" borderId="13" xfId="0" applyNumberFormat="1" applyFont="1" applyBorder="1" applyAlignment="1">
      <alignment horizontal="right" vertical="center"/>
    </xf>
    <xf numFmtId="3" fontId="2" fillId="0" borderId="10" xfId="0" applyNumberFormat="1" applyFont="1" applyBorder="1" applyAlignment="1">
      <alignment horizontal="left" vertical="center" wrapText="1"/>
    </xf>
    <xf numFmtId="3" fontId="2" fillId="0" borderId="0" xfId="0" applyNumberFormat="1" applyFont="1" applyBorder="1" applyAlignment="1">
      <alignment horizontal="left" vertical="center"/>
    </xf>
    <xf numFmtId="3" fontId="2" fillId="0" borderId="14" xfId="0" applyNumberFormat="1" applyFont="1" applyBorder="1" applyAlignment="1">
      <alignment horizontal="left" vertical="center"/>
    </xf>
    <xf numFmtId="3" fontId="2" fillId="0" borderId="10" xfId="0" applyNumberFormat="1" applyFont="1" applyBorder="1" applyAlignment="1">
      <alignment horizontal="lef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2" fillId="0" borderId="12" xfId="0" applyFont="1" applyBorder="1" applyAlignment="1">
      <alignment horizontal="left" vertical="center"/>
    </xf>
    <xf numFmtId="0" fontId="2" fillId="0" borderId="12" xfId="0" applyFont="1" applyBorder="1" applyAlignment="1">
      <alignment vertical="center"/>
    </xf>
    <xf numFmtId="0" fontId="2" fillId="0" borderId="12" xfId="0" applyFont="1" applyBorder="1" applyAlignment="1">
      <alignment horizontal="center" vertical="center"/>
    </xf>
    <xf numFmtId="3" fontId="2" fillId="0" borderId="12" xfId="0" applyNumberFormat="1" applyFont="1" applyBorder="1" applyAlignment="1">
      <alignment horizontal="left" vertical="center"/>
    </xf>
    <xf numFmtId="179" fontId="2" fillId="0" borderId="12" xfId="0" applyNumberFormat="1" applyFont="1" applyBorder="1" applyAlignment="1">
      <alignment horizontal="right" vertical="center"/>
    </xf>
    <xf numFmtId="179" fontId="3" fillId="0" borderId="18" xfId="0" applyNumberFormat="1" applyFont="1" applyBorder="1" applyAlignment="1">
      <alignment horizontal="right" vertical="center"/>
    </xf>
    <xf numFmtId="179" fontId="3" fillId="0" borderId="19" xfId="0" applyNumberFormat="1" applyFont="1" applyBorder="1" applyAlignment="1">
      <alignment horizontal="right" vertical="center"/>
    </xf>
    <xf numFmtId="179" fontId="3" fillId="0" borderId="20" xfId="0" applyNumberFormat="1" applyFont="1" applyBorder="1" applyAlignment="1">
      <alignment horizontal="right" vertical="center"/>
    </xf>
    <xf numFmtId="0" fontId="2" fillId="0" borderId="21" xfId="0" applyFont="1" applyBorder="1" applyAlignment="1">
      <alignment vertical="center"/>
    </xf>
    <xf numFmtId="0" fontId="2" fillId="0" borderId="21" xfId="0" applyFont="1" applyBorder="1" applyAlignment="1">
      <alignment horizontal="center" vertical="center"/>
    </xf>
    <xf numFmtId="3" fontId="2" fillId="0" borderId="21" xfId="0" applyNumberFormat="1" applyFont="1" applyBorder="1" applyAlignment="1">
      <alignment horizontal="left" vertical="center"/>
    </xf>
    <xf numFmtId="179" fontId="2" fillId="0" borderId="0"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6" xfId="0" applyNumberFormat="1" applyFont="1" applyBorder="1" applyAlignment="1">
      <alignment horizontal="right" vertical="center"/>
    </xf>
    <xf numFmtId="179" fontId="3" fillId="0" borderId="17" xfId="0" applyNumberFormat="1" applyFont="1" applyBorder="1" applyAlignment="1">
      <alignment horizontal="right" vertical="center"/>
    </xf>
    <xf numFmtId="179" fontId="3" fillId="0" borderId="0" xfId="0" applyNumberFormat="1" applyFont="1" applyBorder="1" applyAlignment="1">
      <alignment horizontal="right" vertical="center"/>
    </xf>
    <xf numFmtId="179" fontId="3" fillId="0" borderId="14" xfId="0" applyNumberFormat="1" applyFont="1" applyBorder="1" applyAlignment="1">
      <alignment horizontal="right" vertical="center"/>
    </xf>
    <xf numFmtId="179" fontId="3" fillId="0" borderId="10" xfId="0" applyNumberFormat="1" applyFont="1" applyBorder="1" applyAlignment="1">
      <alignment horizontal="right" vertical="center"/>
    </xf>
    <xf numFmtId="179" fontId="3" fillId="0" borderId="22" xfId="0" applyNumberFormat="1" applyFont="1" applyBorder="1" applyAlignment="1">
      <alignment horizontal="right" vertical="center"/>
    </xf>
    <xf numFmtId="179" fontId="3" fillId="0" borderId="23" xfId="0" applyNumberFormat="1" applyFont="1" applyBorder="1" applyAlignment="1">
      <alignment horizontal="right" vertical="center"/>
    </xf>
    <xf numFmtId="179" fontId="3" fillId="0" borderId="24" xfId="0" applyNumberFormat="1" applyFont="1" applyBorder="1" applyAlignment="1">
      <alignment horizontal="righ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shrinkToFit="1"/>
    </xf>
    <xf numFmtId="0" fontId="2" fillId="0" borderId="0" xfId="0" applyFont="1" applyBorder="1" applyAlignment="1">
      <alignment vertical="center" shrinkToFit="1"/>
    </xf>
    <xf numFmtId="0" fontId="2" fillId="0" borderId="14" xfId="0" applyFont="1" applyBorder="1" applyAlignment="1">
      <alignment vertical="center" shrinkToFit="1"/>
    </xf>
    <xf numFmtId="0" fontId="2" fillId="0" borderId="14"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3" fontId="2" fillId="0" borderId="22" xfId="0" applyNumberFormat="1" applyFont="1" applyBorder="1" applyAlignment="1">
      <alignment horizontal="center" vertical="center"/>
    </xf>
    <xf numFmtId="3" fontId="2" fillId="0" borderId="23" xfId="0" applyNumberFormat="1" applyFont="1" applyBorder="1" applyAlignment="1">
      <alignment horizontal="center" vertical="center"/>
    </xf>
    <xf numFmtId="3" fontId="2" fillId="0" borderId="24" xfId="0" applyNumberFormat="1" applyFont="1" applyBorder="1" applyAlignment="1">
      <alignment horizontal="center" vertical="center"/>
    </xf>
    <xf numFmtId="3" fontId="2" fillId="0" borderId="18" xfId="0" applyNumberFormat="1" applyFont="1" applyBorder="1" applyAlignment="1">
      <alignment horizontal="left" vertical="center"/>
    </xf>
    <xf numFmtId="3" fontId="2" fillId="0" borderId="19" xfId="0" applyNumberFormat="1" applyFont="1" applyBorder="1" applyAlignment="1">
      <alignment horizontal="left" vertical="center"/>
    </xf>
    <xf numFmtId="3" fontId="2" fillId="0" borderId="20" xfId="0" applyNumberFormat="1" applyFont="1" applyBorder="1" applyAlignment="1">
      <alignment horizontal="left" vertical="center"/>
    </xf>
    <xf numFmtId="179" fontId="2" fillId="0" borderId="18" xfId="0" applyNumberFormat="1" applyFont="1" applyBorder="1" applyAlignment="1">
      <alignment horizontal="right" vertical="center"/>
    </xf>
    <xf numFmtId="179" fontId="2" fillId="0" borderId="19" xfId="0" applyNumberFormat="1" applyFont="1" applyBorder="1" applyAlignment="1">
      <alignment horizontal="right" vertical="center"/>
    </xf>
    <xf numFmtId="179" fontId="2" fillId="0" borderId="20" xfId="0" applyNumberFormat="1" applyFont="1" applyBorder="1" applyAlignment="1">
      <alignment horizontal="right" vertical="center"/>
    </xf>
    <xf numFmtId="0" fontId="2" fillId="0" borderId="11" xfId="0" applyFont="1" applyBorder="1" applyAlignment="1">
      <alignment horizontal="center" vertical="center"/>
    </xf>
    <xf numFmtId="0" fontId="2" fillId="6" borderId="11" xfId="0" applyFont="1" applyFill="1" applyBorder="1" applyAlignment="1">
      <alignment horizontal="left" vertical="center"/>
    </xf>
    <xf numFmtId="49" fontId="2" fillId="0" borderId="0" xfId="0" applyNumberFormat="1" applyFont="1" applyBorder="1" applyAlignment="1">
      <alignment horizontal="center" vertical="center"/>
    </xf>
    <xf numFmtId="0" fontId="3" fillId="0" borderId="11" xfId="0" applyFont="1" applyBorder="1" applyAlignment="1">
      <alignment horizontal="center" vertical="center"/>
    </xf>
    <xf numFmtId="3" fontId="2" fillId="0" borderId="11" xfId="0" applyNumberFormat="1"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179" fontId="2" fillId="0" borderId="10" xfId="0" applyNumberFormat="1" applyFont="1" applyBorder="1" applyAlignment="1">
      <alignment horizontal="right" vertical="center"/>
    </xf>
    <xf numFmtId="179" fontId="2" fillId="0" borderId="14" xfId="0" applyNumberFormat="1" applyFont="1" applyBorder="1" applyAlignment="1">
      <alignment horizontal="right" vertical="center"/>
    </xf>
    <xf numFmtId="179" fontId="3" fillId="0" borderId="0" xfId="0" applyNumberFormat="1" applyFont="1" applyAlignment="1">
      <alignment horizontal="right" vertical="center"/>
    </xf>
    <xf numFmtId="179" fontId="3" fillId="0" borderId="11" xfId="0" applyNumberFormat="1" applyFont="1" applyBorder="1" applyAlignment="1">
      <alignment horizontal="right" vertical="center"/>
    </xf>
    <xf numFmtId="3" fontId="2" fillId="0" borderId="22"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179" fontId="3" fillId="33" borderId="19" xfId="0" applyNumberFormat="1" applyFont="1" applyFill="1" applyBorder="1" applyAlignment="1">
      <alignment horizontal="right" vertical="center"/>
    </xf>
    <xf numFmtId="179" fontId="3" fillId="33" borderId="20" xfId="0" applyNumberFormat="1" applyFont="1" applyFill="1" applyBorder="1" applyAlignment="1">
      <alignment horizontal="right" vertical="center"/>
    </xf>
    <xf numFmtId="0" fontId="2" fillId="0" borderId="13" xfId="0" applyFont="1" applyBorder="1" applyAlignment="1">
      <alignment horizontal="left" vertical="center"/>
    </xf>
    <xf numFmtId="0" fontId="2" fillId="0" borderId="23" xfId="0" applyFont="1" applyBorder="1" applyAlignment="1">
      <alignment horizontal="center" vertical="center"/>
    </xf>
    <xf numFmtId="179" fontId="3" fillId="6" borderId="11" xfId="0" applyNumberFormat="1" applyFont="1" applyFill="1" applyBorder="1" applyAlignment="1">
      <alignment horizontal="right" vertical="center"/>
    </xf>
    <xf numFmtId="0" fontId="2" fillId="0" borderId="10" xfId="0" applyFont="1" applyBorder="1" applyAlignment="1">
      <alignment horizontal="left" vertical="center" shrinkToFit="1"/>
    </xf>
    <xf numFmtId="0" fontId="2" fillId="0" borderId="0" xfId="0" applyFont="1" applyBorder="1" applyAlignment="1">
      <alignment horizontal="left"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79" fontId="3" fillId="33" borderId="11" xfId="0" applyNumberFormat="1" applyFont="1" applyFill="1" applyBorder="1" applyAlignment="1">
      <alignment horizontal="right" vertical="center"/>
    </xf>
    <xf numFmtId="0" fontId="2" fillId="33" borderId="11" xfId="0" applyFont="1" applyFill="1" applyBorder="1" applyAlignment="1">
      <alignment horizontal="left" vertical="center"/>
    </xf>
    <xf numFmtId="0" fontId="3" fillId="0" borderId="0" xfId="0" applyFont="1" applyBorder="1" applyAlignment="1">
      <alignment horizontal="left" vertical="center"/>
    </xf>
    <xf numFmtId="0" fontId="2" fillId="34" borderId="11" xfId="0" applyFont="1" applyFill="1" applyBorder="1" applyAlignment="1">
      <alignment horizontal="left" vertical="center"/>
    </xf>
    <xf numFmtId="179" fontId="3" fillId="34" borderId="11" xfId="0" applyNumberFormat="1" applyFont="1" applyFill="1" applyBorder="1" applyAlignment="1">
      <alignment horizontal="right" vertical="center"/>
    </xf>
    <xf numFmtId="179" fontId="3" fillId="35" borderId="11" xfId="0" applyNumberFormat="1" applyFont="1" applyFill="1" applyBorder="1" applyAlignment="1">
      <alignment horizontal="right" vertical="center"/>
    </xf>
    <xf numFmtId="0" fontId="2" fillId="35" borderId="11" xfId="0" applyFont="1" applyFill="1" applyBorder="1" applyAlignment="1">
      <alignment horizontal="left" vertical="center"/>
    </xf>
    <xf numFmtId="0" fontId="4" fillId="0" borderId="0" xfId="0" applyFont="1" applyBorder="1" applyAlignment="1">
      <alignment horizontal="center" vertical="center"/>
    </xf>
    <xf numFmtId="0" fontId="0" fillId="0" borderId="0" xfId="0" applyAlignment="1">
      <alignment horizontal="center" vertical="center"/>
    </xf>
    <xf numFmtId="3" fontId="2" fillId="0" borderId="10"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14" xfId="0" applyNumberFormat="1" applyFont="1" applyBorder="1"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2" fillId="0" borderId="1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W91"/>
  <sheetViews>
    <sheetView tabSelected="1" zoomScalePageLayoutView="0" workbookViewId="0" topLeftCell="A1">
      <selection activeCell="A87" sqref="A87:IV87"/>
    </sheetView>
  </sheetViews>
  <sheetFormatPr defaultColWidth="9.00390625" defaultRowHeight="16.5" customHeight="1"/>
  <cols>
    <col min="1" max="14" width="6.25390625" style="3" customWidth="1"/>
    <col min="15" max="15" width="5.125" style="3" customWidth="1"/>
    <col min="16" max="17" width="6.25390625" style="3" customWidth="1"/>
    <col min="18" max="18" width="5.125" style="3" customWidth="1"/>
    <col min="19" max="21" width="6.25390625" style="3" customWidth="1"/>
    <col min="22" max="22" width="5.125" style="3" customWidth="1"/>
    <col min="23" max="79" width="6.25390625" style="3" customWidth="1"/>
    <col min="80" max="16384" width="9.00390625" style="3" customWidth="1"/>
  </cols>
  <sheetData>
    <row r="1" spans="1:23" ht="20.25" customHeight="1">
      <c r="A1" s="12" t="s">
        <v>127</v>
      </c>
      <c r="B1" s="12"/>
      <c r="C1" s="12"/>
      <c r="D1" s="12"/>
      <c r="E1" s="4"/>
      <c r="F1" s="4"/>
      <c r="G1" s="4"/>
      <c r="H1" s="116" t="s">
        <v>7</v>
      </c>
      <c r="I1" s="117"/>
      <c r="J1" s="117"/>
      <c r="K1" s="117"/>
      <c r="L1" s="117"/>
      <c r="M1" s="117"/>
      <c r="N1" s="117"/>
      <c r="O1" s="117"/>
      <c r="P1" s="4"/>
      <c r="Q1" s="4"/>
      <c r="R1" s="4"/>
      <c r="S1" s="4"/>
      <c r="T1" s="4"/>
      <c r="U1" s="4"/>
      <c r="V1" s="10" t="s">
        <v>6</v>
      </c>
      <c r="W1" s="11"/>
    </row>
    <row r="2" spans="1:21" ht="10.5" customHeight="1">
      <c r="A2" s="12"/>
      <c r="B2" s="12"/>
      <c r="C2" s="12"/>
      <c r="D2" s="12"/>
      <c r="E2" s="1"/>
      <c r="F2" s="1"/>
      <c r="G2" s="1"/>
      <c r="H2" s="1"/>
      <c r="I2" s="2"/>
      <c r="J2" s="2"/>
      <c r="K2" s="2"/>
      <c r="L2" s="2"/>
      <c r="M2" s="2"/>
      <c r="N2" s="2"/>
      <c r="O2" s="2"/>
      <c r="S2" s="7"/>
      <c r="T2" s="7"/>
      <c r="U2" s="7"/>
    </row>
    <row r="3" spans="1:21" ht="15.75" customHeight="1">
      <c r="A3" s="13" t="s">
        <v>128</v>
      </c>
      <c r="B3" s="14"/>
      <c r="C3" s="14"/>
      <c r="D3" s="14"/>
      <c r="E3" s="1"/>
      <c r="F3" s="1"/>
      <c r="G3" s="1"/>
      <c r="H3" s="1"/>
      <c r="I3" s="72" t="s">
        <v>105</v>
      </c>
      <c r="J3" s="72"/>
      <c r="K3" s="72"/>
      <c r="L3" s="72"/>
      <c r="M3" s="72"/>
      <c r="N3" s="72"/>
      <c r="O3" s="72"/>
      <c r="S3" s="7"/>
      <c r="T3" s="7"/>
      <c r="U3" s="7"/>
    </row>
    <row r="4" spans="1:15" ht="10.5" customHeight="1">
      <c r="A4" s="1"/>
      <c r="B4" s="1"/>
      <c r="C4" s="1"/>
      <c r="D4" s="1"/>
      <c r="E4" s="1"/>
      <c r="F4" s="1"/>
      <c r="G4" s="1"/>
      <c r="H4" s="1"/>
      <c r="I4" s="2"/>
      <c r="J4" s="2"/>
      <c r="K4" s="2"/>
      <c r="L4" s="2"/>
      <c r="M4" s="2"/>
      <c r="N4" s="2"/>
      <c r="O4" s="2"/>
    </row>
    <row r="5" spans="1:23" ht="15" customHeight="1">
      <c r="A5" s="70" t="s">
        <v>8</v>
      </c>
      <c r="B5" s="70"/>
      <c r="C5" s="70"/>
      <c r="D5" s="70" t="s">
        <v>9</v>
      </c>
      <c r="E5" s="70"/>
      <c r="F5" s="70"/>
      <c r="G5" s="70"/>
      <c r="H5" s="70" t="s">
        <v>10</v>
      </c>
      <c r="I5" s="70"/>
      <c r="J5" s="74" t="s">
        <v>11</v>
      </c>
      <c r="K5" s="74"/>
      <c r="L5" s="74"/>
      <c r="M5" s="74"/>
      <c r="N5" s="74"/>
      <c r="O5" s="73" t="s">
        <v>4</v>
      </c>
      <c r="P5" s="73"/>
      <c r="Q5" s="73"/>
      <c r="R5" s="73" t="s">
        <v>5</v>
      </c>
      <c r="S5" s="73"/>
      <c r="T5" s="73"/>
      <c r="U5" s="73" t="s">
        <v>12</v>
      </c>
      <c r="V5" s="73"/>
      <c r="W5" s="73"/>
    </row>
    <row r="6" spans="1:23" ht="15" customHeight="1">
      <c r="A6" s="9" t="s">
        <v>13</v>
      </c>
      <c r="B6" s="9"/>
      <c r="C6" s="9"/>
      <c r="D6" s="9"/>
      <c r="E6" s="9"/>
      <c r="F6" s="9"/>
      <c r="G6" s="9"/>
      <c r="H6" s="9"/>
      <c r="I6" s="9"/>
      <c r="J6" s="9"/>
      <c r="K6" s="9"/>
      <c r="L6" s="9"/>
      <c r="M6" s="9"/>
      <c r="N6" s="9"/>
      <c r="O6" s="9"/>
      <c r="P6" s="9"/>
      <c r="Q6" s="9"/>
      <c r="R6" s="9"/>
      <c r="S6" s="9"/>
      <c r="T6" s="9"/>
      <c r="U6" s="9"/>
      <c r="V6" s="9"/>
      <c r="W6" s="9"/>
    </row>
    <row r="7" spans="1:23" ht="15" customHeight="1">
      <c r="A7" s="9" t="s">
        <v>14</v>
      </c>
      <c r="B7" s="9"/>
      <c r="C7" s="9"/>
      <c r="D7" s="9"/>
      <c r="E7" s="9"/>
      <c r="F7" s="9"/>
      <c r="G7" s="9"/>
      <c r="H7" s="9"/>
      <c r="I7" s="9"/>
      <c r="J7" s="9"/>
      <c r="K7" s="9"/>
      <c r="L7" s="9"/>
      <c r="M7" s="9"/>
      <c r="N7" s="9"/>
      <c r="O7" s="9"/>
      <c r="P7" s="9"/>
      <c r="Q7" s="9"/>
      <c r="R7" s="9"/>
      <c r="S7" s="9"/>
      <c r="T7" s="9"/>
      <c r="U7" s="9"/>
      <c r="V7" s="9"/>
      <c r="W7" s="9"/>
    </row>
    <row r="8" spans="1:23" ht="15" customHeight="1">
      <c r="A8" s="75" t="s">
        <v>15</v>
      </c>
      <c r="B8" s="76"/>
      <c r="C8" s="77"/>
      <c r="D8" s="78" t="s">
        <v>106</v>
      </c>
      <c r="E8" s="79"/>
      <c r="F8" s="79"/>
      <c r="G8" s="80"/>
      <c r="H8" s="58"/>
      <c r="I8" s="60"/>
      <c r="J8" s="64" t="s">
        <v>16</v>
      </c>
      <c r="K8" s="65"/>
      <c r="L8" s="65"/>
      <c r="M8" s="65"/>
      <c r="N8" s="66"/>
      <c r="O8" s="67"/>
      <c r="P8" s="68"/>
      <c r="Q8" s="69"/>
      <c r="R8" s="36"/>
      <c r="S8" s="36"/>
      <c r="T8" s="36"/>
      <c r="U8" s="35">
        <v>12404</v>
      </c>
      <c r="V8" s="36"/>
      <c r="W8" s="37"/>
    </row>
    <row r="9" spans="1:23" ht="15" customHeight="1">
      <c r="A9" s="16" t="s">
        <v>17</v>
      </c>
      <c r="B9" s="17"/>
      <c r="C9" s="57"/>
      <c r="D9" s="54" t="s">
        <v>18</v>
      </c>
      <c r="E9" s="55"/>
      <c r="F9" s="55"/>
      <c r="G9" s="56"/>
      <c r="H9" s="81"/>
      <c r="I9" s="82"/>
      <c r="J9" s="26" t="s">
        <v>16</v>
      </c>
      <c r="K9" s="24"/>
      <c r="L9" s="24"/>
      <c r="M9" s="24"/>
      <c r="N9" s="25"/>
      <c r="O9" s="83"/>
      <c r="P9" s="41"/>
      <c r="Q9" s="84"/>
      <c r="R9" s="85"/>
      <c r="S9" s="85"/>
      <c r="T9" s="85"/>
      <c r="U9" s="47">
        <v>411136</v>
      </c>
      <c r="V9" s="45"/>
      <c r="W9" s="46"/>
    </row>
    <row r="10" spans="1:23" ht="15" customHeight="1">
      <c r="A10" s="16"/>
      <c r="B10" s="17"/>
      <c r="C10" s="57"/>
      <c r="D10" s="51" t="s">
        <v>19</v>
      </c>
      <c r="E10" s="52"/>
      <c r="F10" s="52"/>
      <c r="G10" s="53"/>
      <c r="H10" s="81"/>
      <c r="I10" s="82"/>
      <c r="J10" s="26" t="s">
        <v>16</v>
      </c>
      <c r="K10" s="24"/>
      <c r="L10" s="24"/>
      <c r="M10" s="24"/>
      <c r="N10" s="25"/>
      <c r="O10" s="83"/>
      <c r="P10" s="41"/>
      <c r="Q10" s="84"/>
      <c r="R10" s="85"/>
      <c r="S10" s="85"/>
      <c r="T10" s="85"/>
      <c r="U10" s="47">
        <v>180597</v>
      </c>
      <c r="V10" s="45"/>
      <c r="W10" s="46"/>
    </row>
    <row r="11" spans="1:23" ht="15" customHeight="1">
      <c r="A11" s="16"/>
      <c r="B11" s="17"/>
      <c r="C11" s="57"/>
      <c r="D11" s="54" t="s">
        <v>20</v>
      </c>
      <c r="E11" s="55"/>
      <c r="F11" s="55"/>
      <c r="G11" s="56"/>
      <c r="H11" s="81"/>
      <c r="I11" s="82"/>
      <c r="J11" s="26" t="s">
        <v>16</v>
      </c>
      <c r="K11" s="24"/>
      <c r="L11" s="24"/>
      <c r="M11" s="24"/>
      <c r="N11" s="25"/>
      <c r="O11" s="83"/>
      <c r="P11" s="41"/>
      <c r="Q11" s="84"/>
      <c r="R11" s="85"/>
      <c r="S11" s="85"/>
      <c r="T11" s="85"/>
      <c r="U11" s="47">
        <v>1537046</v>
      </c>
      <c r="V11" s="45"/>
      <c r="W11" s="46"/>
    </row>
    <row r="12" spans="1:23" ht="15" customHeight="1">
      <c r="A12" s="16"/>
      <c r="B12" s="17"/>
      <c r="C12" s="57"/>
      <c r="D12" s="51" t="s">
        <v>21</v>
      </c>
      <c r="E12" s="52"/>
      <c r="F12" s="52"/>
      <c r="G12" s="53"/>
      <c r="H12" s="81"/>
      <c r="I12" s="82"/>
      <c r="J12" s="26" t="s">
        <v>16</v>
      </c>
      <c r="K12" s="24"/>
      <c r="L12" s="24"/>
      <c r="M12" s="24"/>
      <c r="N12" s="25"/>
      <c r="O12" s="83"/>
      <c r="P12" s="41"/>
      <c r="Q12" s="84"/>
      <c r="R12" s="85"/>
      <c r="S12" s="85"/>
      <c r="T12" s="85"/>
      <c r="U12" s="47">
        <v>17172600</v>
      </c>
      <c r="V12" s="45"/>
      <c r="W12" s="46"/>
    </row>
    <row r="13" spans="1:23" ht="15" customHeight="1">
      <c r="A13" s="16"/>
      <c r="B13" s="17"/>
      <c r="C13" s="57"/>
      <c r="D13" s="51" t="s">
        <v>22</v>
      </c>
      <c r="E13" s="52"/>
      <c r="F13" s="52"/>
      <c r="G13" s="53"/>
      <c r="H13" s="81"/>
      <c r="I13" s="82"/>
      <c r="J13" s="26" t="s">
        <v>16</v>
      </c>
      <c r="K13" s="24"/>
      <c r="L13" s="24"/>
      <c r="M13" s="24"/>
      <c r="N13" s="25"/>
      <c r="O13" s="83"/>
      <c r="P13" s="41"/>
      <c r="Q13" s="84"/>
      <c r="R13" s="85"/>
      <c r="S13" s="85"/>
      <c r="T13" s="85"/>
      <c r="U13" s="47">
        <v>6852468</v>
      </c>
      <c r="V13" s="45"/>
      <c r="W13" s="46"/>
    </row>
    <row r="14" spans="1:23" ht="15" customHeight="1">
      <c r="A14" s="16"/>
      <c r="B14" s="17"/>
      <c r="C14" s="57"/>
      <c r="D14" s="51" t="s">
        <v>23</v>
      </c>
      <c r="E14" s="52"/>
      <c r="F14" s="52"/>
      <c r="G14" s="53"/>
      <c r="H14" s="81"/>
      <c r="I14" s="82"/>
      <c r="J14" s="26" t="s">
        <v>16</v>
      </c>
      <c r="K14" s="24"/>
      <c r="L14" s="24"/>
      <c r="M14" s="24"/>
      <c r="N14" s="25"/>
      <c r="O14" s="83"/>
      <c r="P14" s="41"/>
      <c r="Q14" s="84"/>
      <c r="R14" s="85"/>
      <c r="S14" s="85"/>
      <c r="T14" s="85"/>
      <c r="U14" s="47">
        <v>383726</v>
      </c>
      <c r="V14" s="45"/>
      <c r="W14" s="46"/>
    </row>
    <row r="15" spans="1:23" ht="15" customHeight="1">
      <c r="A15" s="16"/>
      <c r="B15" s="17"/>
      <c r="C15" s="57"/>
      <c r="D15" s="58" t="s">
        <v>108</v>
      </c>
      <c r="E15" s="59"/>
      <c r="F15" s="59"/>
      <c r="G15" s="59"/>
      <c r="H15" s="59"/>
      <c r="I15" s="59"/>
      <c r="J15" s="59"/>
      <c r="K15" s="59"/>
      <c r="L15" s="59"/>
      <c r="M15" s="59"/>
      <c r="N15" s="59"/>
      <c r="O15" s="59"/>
      <c r="P15" s="59"/>
      <c r="Q15" s="59"/>
      <c r="R15" s="59"/>
      <c r="S15" s="59"/>
      <c r="T15" s="60"/>
      <c r="U15" s="35">
        <f>SUM(U9:W14)</f>
        <v>26537573</v>
      </c>
      <c r="V15" s="36"/>
      <c r="W15" s="37"/>
    </row>
    <row r="16" spans="1:23" ht="15" customHeight="1">
      <c r="A16" s="16" t="s">
        <v>29</v>
      </c>
      <c r="B16" s="17"/>
      <c r="C16" s="57"/>
      <c r="D16" s="51" t="s">
        <v>19</v>
      </c>
      <c r="E16" s="52"/>
      <c r="F16" s="52"/>
      <c r="G16" s="53"/>
      <c r="H16" s="81"/>
      <c r="I16" s="82"/>
      <c r="J16" s="26" t="s">
        <v>16</v>
      </c>
      <c r="K16" s="24"/>
      <c r="L16" s="24"/>
      <c r="M16" s="24"/>
      <c r="N16" s="25"/>
      <c r="O16" s="83"/>
      <c r="P16" s="41"/>
      <c r="Q16" s="84"/>
      <c r="R16" s="85"/>
      <c r="S16" s="85"/>
      <c r="T16" s="85"/>
      <c r="U16" s="47">
        <v>1000000</v>
      </c>
      <c r="V16" s="45"/>
      <c r="W16" s="46"/>
    </row>
    <row r="17" spans="1:23" ht="15" customHeight="1">
      <c r="A17" s="16" t="s">
        <v>30</v>
      </c>
      <c r="B17" s="17"/>
      <c r="C17" s="57"/>
      <c r="D17" s="51" t="s">
        <v>3</v>
      </c>
      <c r="E17" s="52"/>
      <c r="F17" s="52"/>
      <c r="G17" s="53"/>
      <c r="H17" s="81"/>
      <c r="I17" s="82"/>
      <c r="J17" s="26" t="s">
        <v>39</v>
      </c>
      <c r="K17" s="24"/>
      <c r="L17" s="24"/>
      <c r="M17" s="24"/>
      <c r="N17" s="25"/>
      <c r="O17" s="83"/>
      <c r="P17" s="41"/>
      <c r="Q17" s="84"/>
      <c r="R17" s="85"/>
      <c r="S17" s="85"/>
      <c r="T17" s="85"/>
      <c r="U17" s="47">
        <v>30000</v>
      </c>
      <c r="V17" s="45"/>
      <c r="W17" s="46"/>
    </row>
    <row r="18" spans="1:23" ht="15" customHeight="1">
      <c r="A18" s="16" t="s">
        <v>31</v>
      </c>
      <c r="B18" s="17"/>
      <c r="C18" s="57"/>
      <c r="D18" s="51" t="s">
        <v>24</v>
      </c>
      <c r="E18" s="52"/>
      <c r="F18" s="52"/>
      <c r="G18" s="53"/>
      <c r="H18" s="81"/>
      <c r="I18" s="82"/>
      <c r="J18" s="26" t="s">
        <v>107</v>
      </c>
      <c r="K18" s="24"/>
      <c r="L18" s="24"/>
      <c r="M18" s="24"/>
      <c r="N18" s="25"/>
      <c r="O18" s="83"/>
      <c r="P18" s="41"/>
      <c r="Q18" s="84"/>
      <c r="R18" s="85"/>
      <c r="S18" s="85"/>
      <c r="T18" s="85"/>
      <c r="U18" s="47">
        <v>28517905</v>
      </c>
      <c r="V18" s="45"/>
      <c r="W18" s="46"/>
    </row>
    <row r="19" spans="1:23" ht="15" customHeight="1">
      <c r="A19" s="16" t="s">
        <v>32</v>
      </c>
      <c r="B19" s="17"/>
      <c r="C19" s="57"/>
      <c r="D19" s="51" t="s">
        <v>25</v>
      </c>
      <c r="E19" s="52"/>
      <c r="F19" s="52"/>
      <c r="G19" s="53"/>
      <c r="H19" s="81"/>
      <c r="I19" s="82"/>
      <c r="J19" s="26" t="s">
        <v>40</v>
      </c>
      <c r="K19" s="24"/>
      <c r="L19" s="24"/>
      <c r="M19" s="24"/>
      <c r="N19" s="25"/>
      <c r="O19" s="83"/>
      <c r="P19" s="41"/>
      <c r="Q19" s="84"/>
      <c r="R19" s="85"/>
      <c r="S19" s="85"/>
      <c r="T19" s="85"/>
      <c r="U19" s="47">
        <v>109187</v>
      </c>
      <c r="V19" s="45"/>
      <c r="W19" s="46"/>
    </row>
    <row r="20" spans="1:23" ht="15" customHeight="1">
      <c r="A20" s="93" t="s">
        <v>26</v>
      </c>
      <c r="B20" s="94"/>
      <c r="C20" s="94"/>
      <c r="D20" s="94"/>
      <c r="E20" s="94"/>
      <c r="F20" s="94"/>
      <c r="G20" s="94"/>
      <c r="H20" s="94"/>
      <c r="I20" s="94"/>
      <c r="J20" s="94"/>
      <c r="K20" s="94"/>
      <c r="L20" s="94"/>
      <c r="M20" s="94"/>
      <c r="N20" s="94"/>
      <c r="O20" s="94"/>
      <c r="P20" s="94"/>
      <c r="Q20" s="94"/>
      <c r="R20" s="94"/>
      <c r="S20" s="94"/>
      <c r="T20" s="95"/>
      <c r="U20" s="99">
        <f>SUM(U8+U15+U16+U17+U18+U19)</f>
        <v>56207069</v>
      </c>
      <c r="V20" s="99"/>
      <c r="W20" s="100"/>
    </row>
    <row r="21" spans="1:23" ht="15" customHeight="1">
      <c r="A21" s="96" t="s">
        <v>27</v>
      </c>
      <c r="B21" s="97"/>
      <c r="C21" s="97"/>
      <c r="D21" s="97"/>
      <c r="E21" s="97"/>
      <c r="F21" s="97"/>
      <c r="G21" s="97"/>
      <c r="H21" s="97"/>
      <c r="I21" s="97"/>
      <c r="J21" s="97"/>
      <c r="K21" s="97"/>
      <c r="L21" s="97"/>
      <c r="M21" s="97"/>
      <c r="N21" s="97"/>
      <c r="O21" s="97"/>
      <c r="P21" s="97"/>
      <c r="Q21" s="97"/>
      <c r="R21" s="97"/>
      <c r="S21" s="97"/>
      <c r="T21" s="97"/>
      <c r="U21" s="97"/>
      <c r="V21" s="97"/>
      <c r="W21" s="98"/>
    </row>
    <row r="22" spans="1:23" ht="15" customHeight="1">
      <c r="A22" s="96" t="s">
        <v>28</v>
      </c>
      <c r="B22" s="97"/>
      <c r="C22" s="97"/>
      <c r="D22" s="97"/>
      <c r="E22" s="97"/>
      <c r="F22" s="97"/>
      <c r="G22" s="97"/>
      <c r="H22" s="97"/>
      <c r="I22" s="97"/>
      <c r="J22" s="97"/>
      <c r="K22" s="97"/>
      <c r="L22" s="97"/>
      <c r="M22" s="97"/>
      <c r="N22" s="97"/>
      <c r="O22" s="97"/>
      <c r="P22" s="97"/>
      <c r="Q22" s="97"/>
      <c r="R22" s="97"/>
      <c r="S22" s="97"/>
      <c r="T22" s="97"/>
      <c r="U22" s="97"/>
      <c r="V22" s="97"/>
      <c r="W22" s="98"/>
    </row>
    <row r="23" spans="1:23" ht="15" customHeight="1">
      <c r="A23" s="101" t="s">
        <v>33</v>
      </c>
      <c r="B23" s="101"/>
      <c r="C23" s="101"/>
      <c r="D23" s="18" t="s">
        <v>34</v>
      </c>
      <c r="E23" s="18"/>
      <c r="F23" s="18"/>
      <c r="G23" s="18"/>
      <c r="H23" s="19" t="s">
        <v>38</v>
      </c>
      <c r="I23" s="19"/>
      <c r="J23" s="87" t="s">
        <v>45</v>
      </c>
      <c r="K23" s="88"/>
      <c r="L23" s="88"/>
      <c r="M23" s="88"/>
      <c r="N23" s="89"/>
      <c r="O23" s="22">
        <v>3491480</v>
      </c>
      <c r="P23" s="22"/>
      <c r="Q23" s="22"/>
      <c r="R23" s="22"/>
      <c r="S23" s="22"/>
      <c r="T23" s="22"/>
      <c r="U23" s="22">
        <v>3491480</v>
      </c>
      <c r="V23" s="22"/>
      <c r="W23" s="22"/>
    </row>
    <row r="24" spans="1:23" ht="15" customHeight="1">
      <c r="A24" s="30"/>
      <c r="B24" s="30"/>
      <c r="C24" s="30"/>
      <c r="D24" s="31" t="s">
        <v>35</v>
      </c>
      <c r="E24" s="31"/>
      <c r="F24" s="31"/>
      <c r="G24" s="31"/>
      <c r="H24" s="32" t="s">
        <v>38</v>
      </c>
      <c r="I24" s="32"/>
      <c r="J24" s="90"/>
      <c r="K24" s="91"/>
      <c r="L24" s="91"/>
      <c r="M24" s="91"/>
      <c r="N24" s="92"/>
      <c r="O24" s="15">
        <v>5678000</v>
      </c>
      <c r="P24" s="15"/>
      <c r="Q24" s="15"/>
      <c r="R24" s="15"/>
      <c r="S24" s="15"/>
      <c r="T24" s="15"/>
      <c r="U24" s="15">
        <v>5678000</v>
      </c>
      <c r="V24" s="15"/>
      <c r="W24" s="15"/>
    </row>
    <row r="25" spans="1:23" ht="15" customHeight="1">
      <c r="A25" s="30"/>
      <c r="B25" s="30"/>
      <c r="C25" s="30"/>
      <c r="D25" s="31" t="s">
        <v>36</v>
      </c>
      <c r="E25" s="31"/>
      <c r="F25" s="31"/>
      <c r="G25" s="31"/>
      <c r="H25" s="32" t="s">
        <v>38</v>
      </c>
      <c r="I25" s="32"/>
      <c r="J25" s="90"/>
      <c r="K25" s="91"/>
      <c r="L25" s="91"/>
      <c r="M25" s="91"/>
      <c r="N25" s="92"/>
      <c r="O25" s="15">
        <v>463200</v>
      </c>
      <c r="P25" s="15"/>
      <c r="Q25" s="15"/>
      <c r="R25" s="15"/>
      <c r="S25" s="15"/>
      <c r="T25" s="15"/>
      <c r="U25" s="15">
        <v>463200</v>
      </c>
      <c r="V25" s="15"/>
      <c r="W25" s="15"/>
    </row>
    <row r="26" spans="1:23" ht="15" customHeight="1">
      <c r="A26" s="30"/>
      <c r="B26" s="30"/>
      <c r="C26" s="30"/>
      <c r="D26" s="31" t="s">
        <v>37</v>
      </c>
      <c r="E26" s="31"/>
      <c r="F26" s="31"/>
      <c r="G26" s="31"/>
      <c r="H26" s="32" t="s">
        <v>38</v>
      </c>
      <c r="I26" s="32"/>
      <c r="J26" s="90"/>
      <c r="K26" s="91"/>
      <c r="L26" s="91"/>
      <c r="M26" s="91"/>
      <c r="N26" s="92"/>
      <c r="O26" s="15">
        <v>18000</v>
      </c>
      <c r="P26" s="15"/>
      <c r="Q26" s="15"/>
      <c r="R26" s="15"/>
      <c r="S26" s="15"/>
      <c r="T26" s="15"/>
      <c r="U26" s="15">
        <v>18000</v>
      </c>
      <c r="V26" s="15"/>
      <c r="W26" s="15"/>
    </row>
    <row r="27" spans="1:23" ht="15" customHeight="1">
      <c r="A27" s="30"/>
      <c r="B27" s="30"/>
      <c r="C27" s="30"/>
      <c r="D27" s="58" t="s">
        <v>109</v>
      </c>
      <c r="E27" s="59"/>
      <c r="F27" s="59"/>
      <c r="G27" s="59"/>
      <c r="H27" s="59"/>
      <c r="I27" s="59"/>
      <c r="J27" s="59"/>
      <c r="K27" s="59"/>
      <c r="L27" s="59"/>
      <c r="M27" s="59"/>
      <c r="N27" s="59"/>
      <c r="O27" s="59"/>
      <c r="P27" s="59"/>
      <c r="Q27" s="59"/>
      <c r="R27" s="59"/>
      <c r="S27" s="59"/>
      <c r="T27" s="60"/>
      <c r="U27" s="86">
        <f>SUM(U23:W26)</f>
        <v>9650680</v>
      </c>
      <c r="V27" s="86"/>
      <c r="W27" s="86"/>
    </row>
    <row r="28" spans="1:23" ht="15" customHeight="1">
      <c r="A28" s="30" t="s">
        <v>44</v>
      </c>
      <c r="B28" s="30"/>
      <c r="C28" s="30"/>
      <c r="D28" s="31" t="s">
        <v>35</v>
      </c>
      <c r="E28" s="31"/>
      <c r="F28" s="31"/>
      <c r="G28" s="31"/>
      <c r="H28" s="32" t="s">
        <v>46</v>
      </c>
      <c r="I28" s="32"/>
      <c r="J28" s="61" t="s">
        <v>50</v>
      </c>
      <c r="K28" s="62"/>
      <c r="L28" s="62"/>
      <c r="M28" s="62"/>
      <c r="N28" s="63"/>
      <c r="O28" s="15">
        <v>133652448</v>
      </c>
      <c r="P28" s="15"/>
      <c r="Q28" s="15"/>
      <c r="R28" s="15">
        <v>118200688</v>
      </c>
      <c r="S28" s="15"/>
      <c r="T28" s="15"/>
      <c r="U28" s="15">
        <v>15451760</v>
      </c>
      <c r="V28" s="15"/>
      <c r="W28" s="15"/>
    </row>
    <row r="29" spans="1:23" ht="15" customHeight="1">
      <c r="A29" s="30"/>
      <c r="B29" s="30"/>
      <c r="C29" s="30"/>
      <c r="D29" s="31"/>
      <c r="E29" s="31"/>
      <c r="F29" s="31"/>
      <c r="G29" s="31"/>
      <c r="H29" s="32" t="s">
        <v>38</v>
      </c>
      <c r="I29" s="32"/>
      <c r="J29" s="118"/>
      <c r="K29" s="119"/>
      <c r="L29" s="119"/>
      <c r="M29" s="119"/>
      <c r="N29" s="120"/>
      <c r="O29" s="15">
        <v>2000000</v>
      </c>
      <c r="P29" s="15"/>
      <c r="Q29" s="15"/>
      <c r="R29" s="15">
        <v>1959996</v>
      </c>
      <c r="S29" s="15"/>
      <c r="T29" s="15"/>
      <c r="U29" s="15">
        <v>40004</v>
      </c>
      <c r="V29" s="15"/>
      <c r="W29" s="15"/>
    </row>
    <row r="30" spans="1:23" ht="15" customHeight="1">
      <c r="A30" s="30"/>
      <c r="B30" s="30"/>
      <c r="C30" s="30"/>
      <c r="D30" s="58" t="s">
        <v>109</v>
      </c>
      <c r="E30" s="59"/>
      <c r="F30" s="59"/>
      <c r="G30" s="59"/>
      <c r="H30" s="59"/>
      <c r="I30" s="59"/>
      <c r="J30" s="59"/>
      <c r="K30" s="59"/>
      <c r="L30" s="59"/>
      <c r="M30" s="59"/>
      <c r="N30" s="59"/>
      <c r="O30" s="59"/>
      <c r="P30" s="59"/>
      <c r="Q30" s="59"/>
      <c r="R30" s="59"/>
      <c r="S30" s="59"/>
      <c r="T30" s="60"/>
      <c r="U30" s="35">
        <f>SUM(U28:W29)</f>
        <v>15491764</v>
      </c>
      <c r="V30" s="36"/>
      <c r="W30" s="37"/>
    </row>
    <row r="31" spans="1:23" ht="15" customHeight="1">
      <c r="A31" s="71" t="s">
        <v>41</v>
      </c>
      <c r="B31" s="71"/>
      <c r="C31" s="71"/>
      <c r="D31" s="71"/>
      <c r="E31" s="71"/>
      <c r="F31" s="71"/>
      <c r="G31" s="71"/>
      <c r="H31" s="71"/>
      <c r="I31" s="71"/>
      <c r="J31" s="71"/>
      <c r="K31" s="71"/>
      <c r="L31" s="71"/>
      <c r="M31" s="71"/>
      <c r="N31" s="71"/>
      <c r="O31" s="71"/>
      <c r="P31" s="71"/>
      <c r="Q31" s="71"/>
      <c r="R31" s="71"/>
      <c r="S31" s="71"/>
      <c r="T31" s="71"/>
      <c r="U31" s="103">
        <f>SUM(U27+U30)</f>
        <v>25142444</v>
      </c>
      <c r="V31" s="103"/>
      <c r="W31" s="103"/>
    </row>
    <row r="32" spans="1:23" ht="15" customHeight="1">
      <c r="A32" s="17" t="s">
        <v>42</v>
      </c>
      <c r="B32" s="17"/>
      <c r="C32" s="17"/>
      <c r="D32" s="17"/>
      <c r="E32" s="17"/>
      <c r="F32" s="17"/>
      <c r="G32" s="17"/>
      <c r="H32" s="17"/>
      <c r="I32" s="17"/>
      <c r="J32" s="17"/>
      <c r="K32" s="17"/>
      <c r="L32" s="17"/>
      <c r="M32" s="17"/>
      <c r="N32" s="17"/>
      <c r="O32" s="17"/>
      <c r="P32" s="17"/>
      <c r="Q32" s="17"/>
      <c r="R32" s="17"/>
      <c r="S32" s="17"/>
      <c r="T32" s="17"/>
      <c r="U32" s="17"/>
      <c r="V32" s="17"/>
      <c r="W32" s="17"/>
    </row>
    <row r="33" spans="1:23" ht="15" customHeight="1">
      <c r="A33" s="75" t="s">
        <v>44</v>
      </c>
      <c r="B33" s="76"/>
      <c r="C33" s="76"/>
      <c r="D33" s="18" t="s">
        <v>35</v>
      </c>
      <c r="E33" s="18"/>
      <c r="F33" s="18"/>
      <c r="G33" s="18"/>
      <c r="H33" s="102"/>
      <c r="I33" s="102"/>
      <c r="J33" s="20" t="s">
        <v>49</v>
      </c>
      <c r="K33" s="20"/>
      <c r="L33" s="20"/>
      <c r="M33" s="20"/>
      <c r="N33" s="20"/>
      <c r="O33" s="21">
        <v>5362348</v>
      </c>
      <c r="P33" s="21"/>
      <c r="Q33" s="21"/>
      <c r="R33" s="22">
        <v>5212746</v>
      </c>
      <c r="S33" s="22"/>
      <c r="T33" s="22"/>
      <c r="U33" s="22">
        <f aca="true" t="shared" si="0" ref="U33:U43">SUM(O33-R33)</f>
        <v>149602</v>
      </c>
      <c r="V33" s="22"/>
      <c r="W33" s="22"/>
    </row>
    <row r="34" spans="1:23" ht="15" customHeight="1">
      <c r="A34" s="16"/>
      <c r="B34" s="17"/>
      <c r="C34" s="17"/>
      <c r="D34" s="31" t="s">
        <v>35</v>
      </c>
      <c r="E34" s="31"/>
      <c r="F34" s="31"/>
      <c r="G34" s="31"/>
      <c r="H34" s="14"/>
      <c r="I34" s="14"/>
      <c r="J34" s="33" t="s">
        <v>51</v>
      </c>
      <c r="K34" s="33"/>
      <c r="L34" s="33"/>
      <c r="M34" s="33"/>
      <c r="N34" s="33"/>
      <c r="O34" s="34">
        <v>20400448</v>
      </c>
      <c r="P34" s="34"/>
      <c r="Q34" s="34"/>
      <c r="R34" s="15">
        <v>20141044</v>
      </c>
      <c r="S34" s="15"/>
      <c r="T34" s="15"/>
      <c r="U34" s="15">
        <f t="shared" si="0"/>
        <v>259404</v>
      </c>
      <c r="V34" s="15"/>
      <c r="W34" s="15"/>
    </row>
    <row r="35" spans="1:23" ht="15" customHeight="1">
      <c r="A35" s="5"/>
      <c r="B35" s="6"/>
      <c r="C35" s="6"/>
      <c r="D35" s="58" t="s">
        <v>109</v>
      </c>
      <c r="E35" s="59"/>
      <c r="F35" s="59"/>
      <c r="G35" s="59"/>
      <c r="H35" s="59"/>
      <c r="I35" s="59"/>
      <c r="J35" s="59"/>
      <c r="K35" s="59"/>
      <c r="L35" s="59"/>
      <c r="M35" s="59"/>
      <c r="N35" s="59"/>
      <c r="O35" s="59"/>
      <c r="P35" s="59"/>
      <c r="Q35" s="59"/>
      <c r="R35" s="59"/>
      <c r="S35" s="59"/>
      <c r="T35" s="60"/>
      <c r="U35" s="35">
        <f>SUM(U33:W34)</f>
        <v>409006</v>
      </c>
      <c r="V35" s="121"/>
      <c r="W35" s="122"/>
    </row>
    <row r="36" spans="1:23" ht="15" customHeight="1">
      <c r="A36" s="16" t="s">
        <v>47</v>
      </c>
      <c r="B36" s="17"/>
      <c r="C36" s="17"/>
      <c r="D36" s="31" t="s">
        <v>35</v>
      </c>
      <c r="E36" s="31"/>
      <c r="F36" s="31"/>
      <c r="G36" s="31"/>
      <c r="H36" s="14" t="s">
        <v>43</v>
      </c>
      <c r="I36" s="14"/>
      <c r="J36" s="33" t="s">
        <v>48</v>
      </c>
      <c r="K36" s="33"/>
      <c r="L36" s="33"/>
      <c r="M36" s="33"/>
      <c r="N36" s="33"/>
      <c r="O36" s="34">
        <v>10000000</v>
      </c>
      <c r="P36" s="34"/>
      <c r="Q36" s="83"/>
      <c r="R36" s="15">
        <v>9999999</v>
      </c>
      <c r="S36" s="15"/>
      <c r="T36" s="15"/>
      <c r="U36" s="15">
        <f t="shared" si="0"/>
        <v>1</v>
      </c>
      <c r="V36" s="15"/>
      <c r="W36" s="15"/>
    </row>
    <row r="37" spans="1:23" ht="15" customHeight="1">
      <c r="A37" s="16"/>
      <c r="B37" s="17"/>
      <c r="C37" s="17"/>
      <c r="D37" s="31" t="s">
        <v>35</v>
      </c>
      <c r="E37" s="31"/>
      <c r="F37" s="31"/>
      <c r="G37" s="31"/>
      <c r="H37" s="14" t="s">
        <v>46</v>
      </c>
      <c r="I37" s="14"/>
      <c r="J37" s="33" t="s">
        <v>1</v>
      </c>
      <c r="K37" s="33"/>
      <c r="L37" s="33"/>
      <c r="M37" s="33"/>
      <c r="N37" s="33"/>
      <c r="O37" s="84">
        <v>15000000</v>
      </c>
      <c r="P37" s="34"/>
      <c r="Q37" s="83"/>
      <c r="R37" s="15">
        <v>14999999</v>
      </c>
      <c r="S37" s="15"/>
      <c r="T37" s="15"/>
      <c r="U37" s="15">
        <f t="shared" si="0"/>
        <v>1</v>
      </c>
      <c r="V37" s="15"/>
      <c r="W37" s="15"/>
    </row>
    <row r="38" spans="1:23" ht="15" customHeight="1">
      <c r="A38" s="5"/>
      <c r="B38" s="6"/>
      <c r="C38" s="6"/>
      <c r="D38" s="58" t="s">
        <v>110</v>
      </c>
      <c r="E38" s="59"/>
      <c r="F38" s="59"/>
      <c r="G38" s="59"/>
      <c r="H38" s="59"/>
      <c r="I38" s="59"/>
      <c r="J38" s="59"/>
      <c r="K38" s="59"/>
      <c r="L38" s="59"/>
      <c r="M38" s="59"/>
      <c r="N38" s="59"/>
      <c r="O38" s="59"/>
      <c r="P38" s="59"/>
      <c r="Q38" s="59"/>
      <c r="R38" s="59"/>
      <c r="S38" s="59"/>
      <c r="T38" s="60"/>
      <c r="U38" s="35">
        <f>SUM(U36:W37)</f>
        <v>2</v>
      </c>
      <c r="V38" s="36"/>
      <c r="W38" s="37"/>
    </row>
    <row r="39" spans="1:23" ht="15" customHeight="1">
      <c r="A39" s="16" t="s">
        <v>65</v>
      </c>
      <c r="B39" s="17"/>
      <c r="C39" s="17"/>
      <c r="D39" s="51" t="s">
        <v>52</v>
      </c>
      <c r="E39" s="52"/>
      <c r="F39" s="52"/>
      <c r="G39" s="53"/>
      <c r="H39" s="14" t="s">
        <v>53</v>
      </c>
      <c r="I39" s="14"/>
      <c r="J39" s="26" t="s">
        <v>54</v>
      </c>
      <c r="K39" s="24"/>
      <c r="L39" s="24"/>
      <c r="M39" s="24"/>
      <c r="N39" s="25"/>
      <c r="O39" s="41">
        <v>1549850</v>
      </c>
      <c r="P39" s="41"/>
      <c r="Q39" s="41"/>
      <c r="R39" s="47">
        <v>582354</v>
      </c>
      <c r="S39" s="45"/>
      <c r="T39" s="46"/>
      <c r="U39" s="47">
        <f t="shared" si="0"/>
        <v>967496</v>
      </c>
      <c r="V39" s="45"/>
      <c r="W39" s="46"/>
    </row>
    <row r="40" spans="1:23" ht="15" customHeight="1">
      <c r="A40" s="16"/>
      <c r="B40" s="17"/>
      <c r="C40" s="17"/>
      <c r="D40" s="51" t="s">
        <v>55</v>
      </c>
      <c r="E40" s="52"/>
      <c r="F40" s="52"/>
      <c r="G40" s="53"/>
      <c r="H40" s="14" t="s">
        <v>56</v>
      </c>
      <c r="I40" s="14"/>
      <c r="J40" s="26" t="s">
        <v>57</v>
      </c>
      <c r="K40" s="24"/>
      <c r="L40" s="24"/>
      <c r="M40" s="24"/>
      <c r="N40" s="25"/>
      <c r="O40" s="41">
        <v>3060255</v>
      </c>
      <c r="P40" s="41"/>
      <c r="Q40" s="41"/>
      <c r="R40" s="47">
        <v>3060254</v>
      </c>
      <c r="S40" s="45"/>
      <c r="T40" s="46"/>
      <c r="U40" s="47">
        <f t="shared" si="0"/>
        <v>1</v>
      </c>
      <c r="V40" s="45"/>
      <c r="W40" s="46"/>
    </row>
    <row r="41" spans="1:23" ht="15" customHeight="1">
      <c r="A41" s="16"/>
      <c r="B41" s="17"/>
      <c r="C41" s="17"/>
      <c r="D41" s="54" t="s">
        <v>59</v>
      </c>
      <c r="E41" s="55"/>
      <c r="F41" s="55"/>
      <c r="G41" s="56"/>
      <c r="H41" s="14" t="s">
        <v>58</v>
      </c>
      <c r="I41" s="14"/>
      <c r="J41" s="26" t="s">
        <v>57</v>
      </c>
      <c r="K41" s="24"/>
      <c r="L41" s="24"/>
      <c r="M41" s="24"/>
      <c r="N41" s="25"/>
      <c r="O41" s="41">
        <v>3907370</v>
      </c>
      <c r="P41" s="41"/>
      <c r="Q41" s="41"/>
      <c r="R41" s="47">
        <v>3480160</v>
      </c>
      <c r="S41" s="45"/>
      <c r="T41" s="46"/>
      <c r="U41" s="47">
        <f t="shared" si="0"/>
        <v>427210</v>
      </c>
      <c r="V41" s="45"/>
      <c r="W41" s="46"/>
    </row>
    <row r="42" spans="1:23" ht="15" customHeight="1">
      <c r="A42" s="16"/>
      <c r="B42" s="17"/>
      <c r="C42" s="17"/>
      <c r="D42" s="51" t="s">
        <v>60</v>
      </c>
      <c r="E42" s="52"/>
      <c r="F42" s="52"/>
      <c r="G42" s="53"/>
      <c r="H42" s="14" t="s">
        <v>61</v>
      </c>
      <c r="I42" s="14"/>
      <c r="J42" s="26" t="s">
        <v>62</v>
      </c>
      <c r="K42" s="24"/>
      <c r="L42" s="24"/>
      <c r="M42" s="24"/>
      <c r="N42" s="25"/>
      <c r="O42" s="41">
        <v>443880</v>
      </c>
      <c r="P42" s="41"/>
      <c r="Q42" s="41"/>
      <c r="R42" s="47">
        <v>443879</v>
      </c>
      <c r="S42" s="45"/>
      <c r="T42" s="46"/>
      <c r="U42" s="47">
        <f t="shared" si="0"/>
        <v>1</v>
      </c>
      <c r="V42" s="45"/>
      <c r="W42" s="46"/>
    </row>
    <row r="43" spans="1:23" ht="15" customHeight="1">
      <c r="A43" s="16"/>
      <c r="B43" s="17"/>
      <c r="C43" s="17"/>
      <c r="D43" s="51" t="s">
        <v>0</v>
      </c>
      <c r="E43" s="52"/>
      <c r="F43" s="52"/>
      <c r="G43" s="53"/>
      <c r="H43" s="14" t="s">
        <v>63</v>
      </c>
      <c r="I43" s="14"/>
      <c r="J43" s="26" t="s">
        <v>64</v>
      </c>
      <c r="K43" s="24"/>
      <c r="L43" s="24"/>
      <c r="M43" s="24"/>
      <c r="N43" s="25"/>
      <c r="O43" s="41">
        <v>189000</v>
      </c>
      <c r="P43" s="41"/>
      <c r="Q43" s="41"/>
      <c r="R43" s="47">
        <v>188999</v>
      </c>
      <c r="S43" s="45"/>
      <c r="T43" s="46"/>
      <c r="U43" s="47">
        <f t="shared" si="0"/>
        <v>1</v>
      </c>
      <c r="V43" s="45"/>
      <c r="W43" s="46"/>
    </row>
    <row r="44" spans="1:23" ht="15" customHeight="1">
      <c r="A44" s="16"/>
      <c r="B44" s="17"/>
      <c r="C44" s="17"/>
      <c r="D44" s="58" t="s">
        <v>109</v>
      </c>
      <c r="E44" s="59"/>
      <c r="F44" s="59"/>
      <c r="G44" s="59"/>
      <c r="H44" s="59"/>
      <c r="I44" s="59"/>
      <c r="J44" s="59"/>
      <c r="K44" s="59"/>
      <c r="L44" s="59"/>
      <c r="M44" s="59"/>
      <c r="N44" s="59"/>
      <c r="O44" s="59"/>
      <c r="P44" s="59"/>
      <c r="Q44" s="59"/>
      <c r="R44" s="59"/>
      <c r="S44" s="59"/>
      <c r="T44" s="60"/>
      <c r="U44" s="35">
        <f>SUM(U39:W43)</f>
        <v>1394709</v>
      </c>
      <c r="V44" s="36"/>
      <c r="W44" s="37"/>
    </row>
    <row r="45" spans="1:23" ht="15" customHeight="1">
      <c r="A45" s="16" t="s">
        <v>66</v>
      </c>
      <c r="B45" s="17"/>
      <c r="C45" s="17"/>
      <c r="D45" s="18" t="s">
        <v>112</v>
      </c>
      <c r="E45" s="18"/>
      <c r="F45" s="18"/>
      <c r="G45" s="18"/>
      <c r="H45" s="19" t="s">
        <v>111</v>
      </c>
      <c r="I45" s="19"/>
      <c r="J45" s="20" t="s">
        <v>113</v>
      </c>
      <c r="K45" s="20"/>
      <c r="L45" s="20"/>
      <c r="M45" s="20"/>
      <c r="N45" s="20"/>
      <c r="O45" s="41">
        <v>2041200</v>
      </c>
      <c r="P45" s="41"/>
      <c r="Q45" s="41"/>
      <c r="R45" s="48">
        <v>56813</v>
      </c>
      <c r="S45" s="49"/>
      <c r="T45" s="50"/>
      <c r="U45" s="45">
        <f aca="true" t="shared" si="1" ref="U45:U50">SUM(O45-R45)</f>
        <v>1984387</v>
      </c>
      <c r="V45" s="45"/>
      <c r="W45" s="46"/>
    </row>
    <row r="46" spans="1:23" ht="15" customHeight="1">
      <c r="A46" s="16"/>
      <c r="B46" s="17"/>
      <c r="C46" s="17"/>
      <c r="D46" s="31" t="s">
        <v>115</v>
      </c>
      <c r="E46" s="31"/>
      <c r="F46" s="31"/>
      <c r="G46" s="31"/>
      <c r="H46" s="32" t="s">
        <v>114</v>
      </c>
      <c r="I46" s="32"/>
      <c r="J46" s="33" t="s">
        <v>116</v>
      </c>
      <c r="K46" s="33"/>
      <c r="L46" s="33"/>
      <c r="M46" s="33"/>
      <c r="N46" s="33"/>
      <c r="O46" s="41">
        <v>475600</v>
      </c>
      <c r="P46" s="41"/>
      <c r="Q46" s="41"/>
      <c r="R46" s="47">
        <v>72806</v>
      </c>
      <c r="S46" s="45"/>
      <c r="T46" s="46"/>
      <c r="U46" s="45">
        <f t="shared" si="1"/>
        <v>402794</v>
      </c>
      <c r="V46" s="45"/>
      <c r="W46" s="46"/>
    </row>
    <row r="47" spans="1:23" ht="15" customHeight="1">
      <c r="A47" s="16"/>
      <c r="B47" s="17"/>
      <c r="C47" s="17"/>
      <c r="D47" s="31" t="s">
        <v>104</v>
      </c>
      <c r="E47" s="31"/>
      <c r="F47" s="31"/>
      <c r="G47" s="31"/>
      <c r="H47" s="32" t="s">
        <v>114</v>
      </c>
      <c r="I47" s="32"/>
      <c r="J47" s="33" t="s">
        <v>117</v>
      </c>
      <c r="K47" s="33"/>
      <c r="L47" s="33"/>
      <c r="M47" s="33"/>
      <c r="N47" s="33"/>
      <c r="O47" s="41">
        <v>156600</v>
      </c>
      <c r="P47" s="41"/>
      <c r="Q47" s="41"/>
      <c r="R47" s="47">
        <v>5219</v>
      </c>
      <c r="S47" s="45"/>
      <c r="T47" s="46"/>
      <c r="U47" s="45">
        <f t="shared" si="1"/>
        <v>151381</v>
      </c>
      <c r="V47" s="45"/>
      <c r="W47" s="46"/>
    </row>
    <row r="48" spans="1:23" ht="15" customHeight="1">
      <c r="A48" s="16"/>
      <c r="B48" s="17"/>
      <c r="C48" s="17"/>
      <c r="D48" s="31" t="s">
        <v>120</v>
      </c>
      <c r="E48" s="31"/>
      <c r="F48" s="31"/>
      <c r="G48" s="31"/>
      <c r="H48" s="32"/>
      <c r="I48" s="32"/>
      <c r="J48" s="33" t="s">
        <v>118</v>
      </c>
      <c r="K48" s="33"/>
      <c r="L48" s="33"/>
      <c r="M48" s="33"/>
      <c r="N48" s="33"/>
      <c r="O48" s="41">
        <v>8323050</v>
      </c>
      <c r="P48" s="41"/>
      <c r="Q48" s="41"/>
      <c r="R48" s="47">
        <v>4817816</v>
      </c>
      <c r="S48" s="45"/>
      <c r="T48" s="46"/>
      <c r="U48" s="45">
        <f t="shared" si="1"/>
        <v>3505234</v>
      </c>
      <c r="V48" s="45"/>
      <c r="W48" s="46"/>
    </row>
    <row r="49" spans="1:23" ht="15" customHeight="1">
      <c r="A49" s="16"/>
      <c r="B49" s="17"/>
      <c r="C49" s="17"/>
      <c r="D49" s="31" t="s">
        <v>119</v>
      </c>
      <c r="E49" s="31"/>
      <c r="F49" s="31"/>
      <c r="G49" s="31"/>
      <c r="H49" s="32"/>
      <c r="I49" s="32"/>
      <c r="J49" s="33" t="s">
        <v>121</v>
      </c>
      <c r="K49" s="33"/>
      <c r="L49" s="33"/>
      <c r="M49" s="33"/>
      <c r="N49" s="33"/>
      <c r="O49" s="41">
        <v>2070769</v>
      </c>
      <c r="P49" s="41"/>
      <c r="Q49" s="41"/>
      <c r="R49" s="47">
        <v>1055138</v>
      </c>
      <c r="S49" s="45"/>
      <c r="T49" s="46"/>
      <c r="U49" s="45">
        <f t="shared" si="1"/>
        <v>1015631</v>
      </c>
      <c r="V49" s="45"/>
      <c r="W49" s="46"/>
    </row>
    <row r="50" spans="1:23" ht="15" customHeight="1">
      <c r="A50" s="16"/>
      <c r="B50" s="17"/>
      <c r="C50" s="17"/>
      <c r="D50" s="38" t="s">
        <v>122</v>
      </c>
      <c r="E50" s="38"/>
      <c r="F50" s="38"/>
      <c r="G50" s="38"/>
      <c r="H50" s="39"/>
      <c r="I50" s="39"/>
      <c r="J50" s="40"/>
      <c r="K50" s="40"/>
      <c r="L50" s="40"/>
      <c r="M50" s="40"/>
      <c r="N50" s="40"/>
      <c r="O50" s="41">
        <v>15870678</v>
      </c>
      <c r="P50" s="41"/>
      <c r="Q50" s="41"/>
      <c r="R50" s="42">
        <v>13771950</v>
      </c>
      <c r="S50" s="43"/>
      <c r="T50" s="44"/>
      <c r="U50" s="45">
        <f t="shared" si="1"/>
        <v>2098728</v>
      </c>
      <c r="V50" s="45"/>
      <c r="W50" s="46"/>
    </row>
    <row r="51" spans="1:23" ht="15" customHeight="1">
      <c r="A51" s="16"/>
      <c r="B51" s="17"/>
      <c r="C51" s="17"/>
      <c r="D51" s="58" t="s">
        <v>109</v>
      </c>
      <c r="E51" s="59"/>
      <c r="F51" s="59"/>
      <c r="G51" s="59"/>
      <c r="H51" s="59"/>
      <c r="I51" s="59"/>
      <c r="J51" s="59"/>
      <c r="K51" s="59"/>
      <c r="L51" s="59"/>
      <c r="M51" s="59"/>
      <c r="N51" s="59"/>
      <c r="O51" s="59"/>
      <c r="P51" s="59"/>
      <c r="Q51" s="59"/>
      <c r="R51" s="59"/>
      <c r="S51" s="59"/>
      <c r="T51" s="60"/>
      <c r="U51" s="35">
        <f>SUM(U45:W50)</f>
        <v>9158155</v>
      </c>
      <c r="V51" s="36"/>
      <c r="W51" s="37"/>
    </row>
    <row r="52" spans="1:23" ht="15" customHeight="1">
      <c r="A52" s="16" t="s">
        <v>67</v>
      </c>
      <c r="B52" s="17"/>
      <c r="C52" s="17"/>
      <c r="D52" s="18" t="s">
        <v>68</v>
      </c>
      <c r="E52" s="18"/>
      <c r="F52" s="18"/>
      <c r="G52" s="18"/>
      <c r="H52" s="19"/>
      <c r="I52" s="19"/>
      <c r="J52" s="20" t="s">
        <v>69</v>
      </c>
      <c r="K52" s="20"/>
      <c r="L52" s="20"/>
      <c r="M52" s="20"/>
      <c r="N52" s="20"/>
      <c r="O52" s="21">
        <v>2287320</v>
      </c>
      <c r="P52" s="21"/>
      <c r="Q52" s="21"/>
      <c r="R52" s="22">
        <v>2287320</v>
      </c>
      <c r="S52" s="22"/>
      <c r="T52" s="22"/>
      <c r="U52" s="22">
        <f>SUM(O52-R52)</f>
        <v>0</v>
      </c>
      <c r="V52" s="22"/>
      <c r="W52" s="22"/>
    </row>
    <row r="53" spans="1:23" ht="15" customHeight="1">
      <c r="A53" s="104" t="s">
        <v>70</v>
      </c>
      <c r="B53" s="105"/>
      <c r="C53" s="105"/>
      <c r="D53" s="31" t="s">
        <v>71</v>
      </c>
      <c r="E53" s="31"/>
      <c r="F53" s="31"/>
      <c r="G53" s="31"/>
      <c r="H53" s="32"/>
      <c r="I53" s="32"/>
      <c r="J53" s="33" t="s">
        <v>2</v>
      </c>
      <c r="K53" s="33"/>
      <c r="L53" s="33"/>
      <c r="M53" s="33"/>
      <c r="N53" s="33"/>
      <c r="O53" s="34"/>
      <c r="P53" s="34"/>
      <c r="Q53" s="34"/>
      <c r="R53" s="15"/>
      <c r="S53" s="15"/>
      <c r="T53" s="15"/>
      <c r="U53" s="15">
        <v>2852564</v>
      </c>
      <c r="V53" s="15"/>
      <c r="W53" s="15"/>
    </row>
    <row r="54" spans="1:23" ht="15" customHeight="1">
      <c r="A54" s="104" t="s">
        <v>72</v>
      </c>
      <c r="B54" s="105"/>
      <c r="C54" s="105"/>
      <c r="D54" s="123" t="s">
        <v>123</v>
      </c>
      <c r="E54" s="17"/>
      <c r="F54" s="17"/>
      <c r="G54" s="57"/>
      <c r="H54" s="32"/>
      <c r="I54" s="32"/>
      <c r="J54" s="23" t="s">
        <v>124</v>
      </c>
      <c r="K54" s="24"/>
      <c r="L54" s="24"/>
      <c r="M54" s="24"/>
      <c r="N54" s="25"/>
      <c r="O54" s="34"/>
      <c r="P54" s="34"/>
      <c r="Q54" s="34"/>
      <c r="R54" s="15"/>
      <c r="S54" s="15"/>
      <c r="T54" s="15"/>
      <c r="U54" s="15">
        <v>35000000</v>
      </c>
      <c r="V54" s="15"/>
      <c r="W54" s="15"/>
    </row>
    <row r="55" spans="1:23" ht="15" customHeight="1">
      <c r="A55" s="104" t="s">
        <v>73</v>
      </c>
      <c r="B55" s="105"/>
      <c r="C55" s="105"/>
      <c r="D55" s="16"/>
      <c r="E55" s="17"/>
      <c r="F55" s="17"/>
      <c r="G55" s="57"/>
      <c r="H55" s="32"/>
      <c r="I55" s="32"/>
      <c r="J55" s="26"/>
      <c r="K55" s="24"/>
      <c r="L55" s="24"/>
      <c r="M55" s="24"/>
      <c r="N55" s="25"/>
      <c r="O55" s="34"/>
      <c r="P55" s="34"/>
      <c r="Q55" s="34"/>
      <c r="R55" s="15"/>
      <c r="S55" s="15"/>
      <c r="T55" s="15"/>
      <c r="U55" s="15">
        <v>27000000</v>
      </c>
      <c r="V55" s="15"/>
      <c r="W55" s="15"/>
    </row>
    <row r="56" spans="1:23" ht="15" customHeight="1">
      <c r="A56" s="104" t="s">
        <v>74</v>
      </c>
      <c r="B56" s="105"/>
      <c r="C56" s="105"/>
      <c r="D56" s="16"/>
      <c r="E56" s="17"/>
      <c r="F56" s="17"/>
      <c r="G56" s="57"/>
      <c r="H56" s="32"/>
      <c r="I56" s="32"/>
      <c r="J56" s="26"/>
      <c r="K56" s="24"/>
      <c r="L56" s="24"/>
      <c r="M56" s="24"/>
      <c r="N56" s="25"/>
      <c r="O56" s="34"/>
      <c r="P56" s="34"/>
      <c r="Q56" s="34"/>
      <c r="R56" s="15"/>
      <c r="S56" s="15"/>
      <c r="T56" s="15"/>
      <c r="U56" s="15">
        <v>24000000</v>
      </c>
      <c r="V56" s="15"/>
      <c r="W56" s="15"/>
    </row>
    <row r="57" spans="1:23" ht="15" customHeight="1">
      <c r="A57" s="104" t="s">
        <v>103</v>
      </c>
      <c r="B57" s="105"/>
      <c r="C57" s="105"/>
      <c r="D57" s="16"/>
      <c r="E57" s="17"/>
      <c r="F57" s="17"/>
      <c r="G57" s="57"/>
      <c r="H57" s="32"/>
      <c r="I57" s="32"/>
      <c r="J57" s="26"/>
      <c r="K57" s="24"/>
      <c r="L57" s="24"/>
      <c r="M57" s="24"/>
      <c r="N57" s="25"/>
      <c r="O57" s="34"/>
      <c r="P57" s="34"/>
      <c r="Q57" s="34"/>
      <c r="R57" s="15"/>
      <c r="S57" s="15"/>
      <c r="T57" s="15"/>
      <c r="U57" s="15">
        <v>85500000</v>
      </c>
      <c r="V57" s="15"/>
      <c r="W57" s="15"/>
    </row>
    <row r="58" spans="1:23" ht="15" customHeight="1">
      <c r="A58" s="104" t="s">
        <v>75</v>
      </c>
      <c r="B58" s="105"/>
      <c r="C58" s="105"/>
      <c r="D58" s="16"/>
      <c r="E58" s="17"/>
      <c r="F58" s="17"/>
      <c r="G58" s="57"/>
      <c r="H58" s="32"/>
      <c r="I58" s="32"/>
      <c r="J58" s="26"/>
      <c r="K58" s="24"/>
      <c r="L58" s="24"/>
      <c r="M58" s="24"/>
      <c r="N58" s="25"/>
      <c r="O58" s="34"/>
      <c r="P58" s="34"/>
      <c r="Q58" s="34"/>
      <c r="R58" s="15"/>
      <c r="S58" s="15"/>
      <c r="T58" s="15"/>
      <c r="U58" s="15">
        <v>29000000</v>
      </c>
      <c r="V58" s="15"/>
      <c r="W58" s="15"/>
    </row>
    <row r="59" spans="1:23" ht="15" customHeight="1">
      <c r="A59" s="104" t="s">
        <v>125</v>
      </c>
      <c r="B59" s="105"/>
      <c r="C59" s="105"/>
      <c r="D59" s="27"/>
      <c r="E59" s="28"/>
      <c r="F59" s="28"/>
      <c r="G59" s="29"/>
      <c r="H59" s="32"/>
      <c r="I59" s="32"/>
      <c r="J59" s="106"/>
      <c r="K59" s="107"/>
      <c r="L59" s="107"/>
      <c r="M59" s="107"/>
      <c r="N59" s="108"/>
      <c r="O59" s="34"/>
      <c r="P59" s="34"/>
      <c r="Q59" s="34"/>
      <c r="R59" s="15"/>
      <c r="S59" s="15"/>
      <c r="T59" s="15"/>
      <c r="U59" s="15">
        <v>35360</v>
      </c>
      <c r="V59" s="15"/>
      <c r="W59" s="15"/>
    </row>
    <row r="60" spans="1:23" ht="15" customHeight="1">
      <c r="A60" s="16"/>
      <c r="B60" s="17"/>
      <c r="C60" s="17"/>
      <c r="D60" s="70" t="s">
        <v>76</v>
      </c>
      <c r="E60" s="70"/>
      <c r="F60" s="70"/>
      <c r="G60" s="70"/>
      <c r="H60" s="70"/>
      <c r="I60" s="70"/>
      <c r="J60" s="70"/>
      <c r="K60" s="70"/>
      <c r="L60" s="70"/>
      <c r="M60" s="70"/>
      <c r="N60" s="70"/>
      <c r="O60" s="70"/>
      <c r="P60" s="70"/>
      <c r="Q60" s="70"/>
      <c r="R60" s="70"/>
      <c r="S60" s="70"/>
      <c r="T60" s="70"/>
      <c r="U60" s="86">
        <f>SUM(U55:W59)</f>
        <v>165535360</v>
      </c>
      <c r="V60" s="86"/>
      <c r="W60" s="86"/>
    </row>
    <row r="61" spans="1:23" ht="15" customHeight="1">
      <c r="A61" s="71" t="s">
        <v>77</v>
      </c>
      <c r="B61" s="71"/>
      <c r="C61" s="71"/>
      <c r="D61" s="71"/>
      <c r="E61" s="71"/>
      <c r="F61" s="71"/>
      <c r="G61" s="71"/>
      <c r="H61" s="71"/>
      <c r="I61" s="71"/>
      <c r="J61" s="71"/>
      <c r="K61" s="71"/>
      <c r="L61" s="71"/>
      <c r="M61" s="71"/>
      <c r="N61" s="71"/>
      <c r="O61" s="71"/>
      <c r="P61" s="71"/>
      <c r="Q61" s="71"/>
      <c r="R61" s="71"/>
      <c r="S61" s="71"/>
      <c r="T61" s="71"/>
      <c r="U61" s="103">
        <f>SUM(U33+U34+U36+U37+U39+U40+U41+U42+U43+U45+U46+U47+U48+U49+U50+U52+U53+U54+U55+U56+U57+U58+U59)</f>
        <v>214349796</v>
      </c>
      <c r="V61" s="103"/>
      <c r="W61" s="103"/>
    </row>
    <row r="62" spans="1:23" ht="15" customHeight="1">
      <c r="A62" s="110" t="s">
        <v>78</v>
      </c>
      <c r="B62" s="110"/>
      <c r="C62" s="110"/>
      <c r="D62" s="110"/>
      <c r="E62" s="110"/>
      <c r="F62" s="110"/>
      <c r="G62" s="110"/>
      <c r="H62" s="110"/>
      <c r="I62" s="110"/>
      <c r="J62" s="110"/>
      <c r="K62" s="110"/>
      <c r="L62" s="110"/>
      <c r="M62" s="110"/>
      <c r="N62" s="110"/>
      <c r="O62" s="110"/>
      <c r="P62" s="110"/>
      <c r="Q62" s="110"/>
      <c r="R62" s="110"/>
      <c r="S62" s="110"/>
      <c r="T62" s="110"/>
      <c r="U62" s="109">
        <f>SUM(U31+U61)</f>
        <v>239492240</v>
      </c>
      <c r="V62" s="109"/>
      <c r="W62" s="109"/>
    </row>
    <row r="63" spans="1:23" ht="15" customHeight="1">
      <c r="A63" s="112" t="s">
        <v>79</v>
      </c>
      <c r="B63" s="112"/>
      <c r="C63" s="112"/>
      <c r="D63" s="112"/>
      <c r="E63" s="112"/>
      <c r="F63" s="112"/>
      <c r="G63" s="112"/>
      <c r="H63" s="112"/>
      <c r="I63" s="112"/>
      <c r="J63" s="112"/>
      <c r="K63" s="112"/>
      <c r="L63" s="112"/>
      <c r="M63" s="112"/>
      <c r="N63" s="112"/>
      <c r="O63" s="112"/>
      <c r="P63" s="112"/>
      <c r="Q63" s="112"/>
      <c r="R63" s="112"/>
      <c r="S63" s="112"/>
      <c r="T63" s="112"/>
      <c r="U63" s="113">
        <f>SUM(U20+U62)</f>
        <v>295699309</v>
      </c>
      <c r="V63" s="113"/>
      <c r="W63" s="113"/>
    </row>
    <row r="64" spans="1:23" ht="15" customHeight="1">
      <c r="A64" s="9" t="s">
        <v>80</v>
      </c>
      <c r="B64" s="9"/>
      <c r="C64" s="9"/>
      <c r="D64" s="9"/>
      <c r="E64" s="9"/>
      <c r="F64" s="9"/>
      <c r="G64" s="9"/>
      <c r="H64" s="9"/>
      <c r="I64" s="9"/>
      <c r="J64" s="9"/>
      <c r="K64" s="9"/>
      <c r="L64" s="9"/>
      <c r="M64" s="9"/>
      <c r="N64" s="9"/>
      <c r="O64" s="9"/>
      <c r="P64" s="9"/>
      <c r="Q64" s="9"/>
      <c r="R64" s="9"/>
      <c r="S64" s="9"/>
      <c r="T64" s="9"/>
      <c r="U64" s="9"/>
      <c r="V64" s="9"/>
      <c r="W64" s="9"/>
    </row>
    <row r="65" spans="1:23" ht="15" customHeight="1">
      <c r="A65" s="9" t="s">
        <v>81</v>
      </c>
      <c r="B65" s="9"/>
      <c r="C65" s="9"/>
      <c r="D65" s="9"/>
      <c r="E65" s="9"/>
      <c r="F65" s="9"/>
      <c r="G65" s="9"/>
      <c r="H65" s="9"/>
      <c r="I65" s="9"/>
      <c r="J65" s="9"/>
      <c r="K65" s="9"/>
      <c r="L65" s="9"/>
      <c r="M65" s="9"/>
      <c r="N65" s="9"/>
      <c r="O65" s="9"/>
      <c r="P65" s="9"/>
      <c r="Q65" s="9"/>
      <c r="R65" s="9"/>
      <c r="S65" s="9"/>
      <c r="T65" s="9"/>
      <c r="U65" s="9"/>
      <c r="V65" s="9"/>
      <c r="W65" s="9"/>
    </row>
    <row r="66" spans="1:23" ht="15" customHeight="1">
      <c r="A66" s="101" t="s">
        <v>82</v>
      </c>
      <c r="B66" s="101"/>
      <c r="C66" s="101"/>
      <c r="D66" s="18" t="s">
        <v>84</v>
      </c>
      <c r="E66" s="18"/>
      <c r="F66" s="18"/>
      <c r="G66" s="18"/>
      <c r="H66" s="19"/>
      <c r="I66" s="19"/>
      <c r="J66" s="20"/>
      <c r="K66" s="20"/>
      <c r="L66" s="20"/>
      <c r="M66" s="20"/>
      <c r="N66" s="20"/>
      <c r="O66" s="21"/>
      <c r="P66" s="21"/>
      <c r="Q66" s="21"/>
      <c r="R66" s="22"/>
      <c r="S66" s="22"/>
      <c r="T66" s="22"/>
      <c r="U66" s="22">
        <v>6453118</v>
      </c>
      <c r="V66" s="22"/>
      <c r="W66" s="22"/>
    </row>
    <row r="67" spans="1:23" ht="15" customHeight="1">
      <c r="A67" s="30" t="s">
        <v>83</v>
      </c>
      <c r="B67" s="30"/>
      <c r="C67" s="30"/>
      <c r="D67" s="31" t="s">
        <v>85</v>
      </c>
      <c r="E67" s="31"/>
      <c r="F67" s="31"/>
      <c r="G67" s="31"/>
      <c r="H67" s="32"/>
      <c r="I67" s="32"/>
      <c r="J67" s="33"/>
      <c r="K67" s="33"/>
      <c r="L67" s="33"/>
      <c r="M67" s="33"/>
      <c r="N67" s="33"/>
      <c r="O67" s="34"/>
      <c r="P67" s="34"/>
      <c r="Q67" s="34"/>
      <c r="R67" s="15"/>
      <c r="S67" s="15"/>
      <c r="T67" s="15"/>
      <c r="U67" s="15">
        <v>2981471</v>
      </c>
      <c r="V67" s="15"/>
      <c r="W67" s="15"/>
    </row>
    <row r="68" spans="1:23" ht="15" customHeight="1">
      <c r="A68" s="93" t="s">
        <v>86</v>
      </c>
      <c r="B68" s="94"/>
      <c r="C68" s="94"/>
      <c r="D68" s="94"/>
      <c r="E68" s="94"/>
      <c r="F68" s="94"/>
      <c r="G68" s="94"/>
      <c r="H68" s="94"/>
      <c r="I68" s="94"/>
      <c r="J68" s="94"/>
      <c r="K68" s="94"/>
      <c r="L68" s="94"/>
      <c r="M68" s="94"/>
      <c r="N68" s="94"/>
      <c r="O68" s="94"/>
      <c r="P68" s="94"/>
      <c r="Q68" s="94"/>
      <c r="R68" s="94"/>
      <c r="S68" s="94"/>
      <c r="T68" s="95"/>
      <c r="U68" s="109">
        <f>SUM(U66:W67)</f>
        <v>9434589</v>
      </c>
      <c r="V68" s="109"/>
      <c r="W68" s="109"/>
    </row>
    <row r="69" spans="1:23" ht="15" customHeight="1">
      <c r="A69" s="9" t="s">
        <v>126</v>
      </c>
      <c r="B69" s="9"/>
      <c r="C69" s="9"/>
      <c r="D69" s="9"/>
      <c r="E69" s="9"/>
      <c r="F69" s="9"/>
      <c r="G69" s="9"/>
      <c r="H69" s="9"/>
      <c r="I69" s="9"/>
      <c r="J69" s="9"/>
      <c r="K69" s="9"/>
      <c r="L69" s="9"/>
      <c r="M69" s="9"/>
      <c r="N69" s="9"/>
      <c r="O69" s="9"/>
      <c r="P69" s="9"/>
      <c r="Q69" s="9"/>
      <c r="R69" s="9"/>
      <c r="S69" s="9"/>
      <c r="T69" s="9"/>
      <c r="U69" s="9"/>
      <c r="V69" s="9"/>
      <c r="W69" s="9"/>
    </row>
    <row r="70" spans="1:23" ht="15" customHeight="1">
      <c r="A70" s="30" t="s">
        <v>87</v>
      </c>
      <c r="B70" s="30"/>
      <c r="C70" s="30"/>
      <c r="D70" s="31" t="s">
        <v>71</v>
      </c>
      <c r="E70" s="31"/>
      <c r="F70" s="31"/>
      <c r="G70" s="31"/>
      <c r="H70" s="32"/>
      <c r="I70" s="32"/>
      <c r="J70" s="33"/>
      <c r="K70" s="33"/>
      <c r="L70" s="33"/>
      <c r="M70" s="33"/>
      <c r="N70" s="33"/>
      <c r="O70" s="34"/>
      <c r="P70" s="34"/>
      <c r="Q70" s="34"/>
      <c r="R70" s="15"/>
      <c r="S70" s="15"/>
      <c r="T70" s="15"/>
      <c r="U70" s="15">
        <v>2852564</v>
      </c>
      <c r="V70" s="15"/>
      <c r="W70" s="15"/>
    </row>
    <row r="71" spans="1:23" ht="15" customHeight="1">
      <c r="A71" s="93" t="s">
        <v>88</v>
      </c>
      <c r="B71" s="94"/>
      <c r="C71" s="94"/>
      <c r="D71" s="94"/>
      <c r="E71" s="94"/>
      <c r="F71" s="94"/>
      <c r="G71" s="94"/>
      <c r="H71" s="94"/>
      <c r="I71" s="94"/>
      <c r="J71" s="94"/>
      <c r="K71" s="94"/>
      <c r="L71" s="94"/>
      <c r="M71" s="94"/>
      <c r="N71" s="94"/>
      <c r="O71" s="94"/>
      <c r="P71" s="94"/>
      <c r="Q71" s="94"/>
      <c r="R71" s="94"/>
      <c r="S71" s="94"/>
      <c r="T71" s="95"/>
      <c r="U71" s="109">
        <f>SUM(U70)</f>
        <v>2852564</v>
      </c>
      <c r="V71" s="109"/>
      <c r="W71" s="109"/>
    </row>
    <row r="72" spans="1:23" ht="15" customHeight="1">
      <c r="A72" s="112" t="s">
        <v>89</v>
      </c>
      <c r="B72" s="112"/>
      <c r="C72" s="112"/>
      <c r="D72" s="112"/>
      <c r="E72" s="112"/>
      <c r="F72" s="112"/>
      <c r="G72" s="112"/>
      <c r="H72" s="112"/>
      <c r="I72" s="112"/>
      <c r="J72" s="112"/>
      <c r="K72" s="112"/>
      <c r="L72" s="112"/>
      <c r="M72" s="112"/>
      <c r="N72" s="112"/>
      <c r="O72" s="112"/>
      <c r="P72" s="112"/>
      <c r="Q72" s="112"/>
      <c r="R72" s="112"/>
      <c r="S72" s="112"/>
      <c r="T72" s="112"/>
      <c r="U72" s="113">
        <f>SUM(U68+U71)</f>
        <v>12287153</v>
      </c>
      <c r="V72" s="113"/>
      <c r="W72" s="113"/>
    </row>
    <row r="73" spans="1:23" ht="15" customHeight="1">
      <c r="A73" s="115" t="s">
        <v>90</v>
      </c>
      <c r="B73" s="115"/>
      <c r="C73" s="115"/>
      <c r="D73" s="115"/>
      <c r="E73" s="115"/>
      <c r="F73" s="115"/>
      <c r="G73" s="115"/>
      <c r="H73" s="115"/>
      <c r="I73" s="115"/>
      <c r="J73" s="115"/>
      <c r="K73" s="115"/>
      <c r="L73" s="115"/>
      <c r="M73" s="115"/>
      <c r="N73" s="115"/>
      <c r="O73" s="115"/>
      <c r="P73" s="115"/>
      <c r="Q73" s="115"/>
      <c r="R73" s="115"/>
      <c r="S73" s="115"/>
      <c r="T73" s="115"/>
      <c r="U73" s="114">
        <f>SUM(U63-U72)</f>
        <v>283412156</v>
      </c>
      <c r="V73" s="114"/>
      <c r="W73" s="114"/>
    </row>
    <row r="74" spans="1:23" ht="15" customHeight="1">
      <c r="A74" s="111" t="s">
        <v>91</v>
      </c>
      <c r="B74" s="111"/>
      <c r="C74" s="111"/>
      <c r="D74" s="111"/>
      <c r="E74" s="111"/>
      <c r="F74" s="111"/>
      <c r="G74" s="111"/>
      <c r="H74" s="111"/>
      <c r="I74" s="111"/>
      <c r="J74" s="111"/>
      <c r="K74" s="111"/>
      <c r="L74" s="111"/>
      <c r="M74" s="111"/>
      <c r="N74" s="111"/>
      <c r="O74" s="111"/>
      <c r="P74" s="111"/>
      <c r="Q74" s="111"/>
      <c r="R74" s="111"/>
      <c r="S74" s="111"/>
      <c r="T74" s="111"/>
      <c r="U74" s="111"/>
      <c r="V74" s="111"/>
      <c r="W74" s="111"/>
    </row>
    <row r="75" spans="1:23" ht="15" customHeight="1">
      <c r="A75" s="111" t="s">
        <v>92</v>
      </c>
      <c r="B75" s="111"/>
      <c r="C75" s="111"/>
      <c r="D75" s="111"/>
      <c r="E75" s="111"/>
      <c r="F75" s="111"/>
      <c r="G75" s="111"/>
      <c r="H75" s="111"/>
      <c r="I75" s="111"/>
      <c r="J75" s="111"/>
      <c r="K75" s="111"/>
      <c r="L75" s="111"/>
      <c r="M75" s="111"/>
      <c r="N75" s="111"/>
      <c r="O75" s="111"/>
      <c r="P75" s="111"/>
      <c r="Q75" s="111"/>
      <c r="R75" s="111"/>
      <c r="S75" s="111"/>
      <c r="T75" s="111"/>
      <c r="U75" s="111"/>
      <c r="V75" s="111"/>
      <c r="W75" s="111"/>
    </row>
    <row r="76" spans="1:23" ht="15" customHeight="1">
      <c r="A76" s="111" t="s">
        <v>93</v>
      </c>
      <c r="B76" s="111"/>
      <c r="C76" s="111"/>
      <c r="D76" s="111"/>
      <c r="E76" s="111"/>
      <c r="F76" s="111"/>
      <c r="G76" s="111"/>
      <c r="H76" s="111"/>
      <c r="I76" s="111"/>
      <c r="J76" s="111"/>
      <c r="K76" s="111"/>
      <c r="L76" s="111"/>
      <c r="M76" s="111"/>
      <c r="N76" s="111"/>
      <c r="O76" s="111"/>
      <c r="P76" s="111"/>
      <c r="Q76" s="111"/>
      <c r="R76" s="111"/>
      <c r="S76" s="111"/>
      <c r="T76" s="111"/>
      <c r="U76" s="111"/>
      <c r="V76" s="111"/>
      <c r="W76" s="111"/>
    </row>
    <row r="77" spans="1:23" ht="15" customHeight="1">
      <c r="A77" s="111" t="s">
        <v>94</v>
      </c>
      <c r="B77" s="111"/>
      <c r="C77" s="111"/>
      <c r="D77" s="111"/>
      <c r="E77" s="111"/>
      <c r="F77" s="111"/>
      <c r="G77" s="111"/>
      <c r="H77" s="111"/>
      <c r="I77" s="111"/>
      <c r="J77" s="111"/>
      <c r="K77" s="111"/>
      <c r="L77" s="111"/>
      <c r="M77" s="111"/>
      <c r="N77" s="111"/>
      <c r="O77" s="111"/>
      <c r="P77" s="111"/>
      <c r="Q77" s="111"/>
      <c r="R77" s="111"/>
      <c r="S77" s="111"/>
      <c r="T77" s="111"/>
      <c r="U77" s="111"/>
      <c r="V77" s="111"/>
      <c r="W77" s="111"/>
    </row>
    <row r="78" spans="1:23" ht="15" customHeight="1">
      <c r="A78" s="111" t="s">
        <v>95</v>
      </c>
      <c r="B78" s="111"/>
      <c r="C78" s="111"/>
      <c r="D78" s="111"/>
      <c r="E78" s="111"/>
      <c r="F78" s="111"/>
      <c r="G78" s="111"/>
      <c r="H78" s="111"/>
      <c r="I78" s="111"/>
      <c r="J78" s="111"/>
      <c r="K78" s="111"/>
      <c r="L78" s="111"/>
      <c r="M78" s="111"/>
      <c r="N78" s="111"/>
      <c r="O78" s="111"/>
      <c r="P78" s="111"/>
      <c r="Q78" s="111"/>
      <c r="R78" s="111"/>
      <c r="S78" s="111"/>
      <c r="T78" s="111"/>
      <c r="U78" s="111"/>
      <c r="V78" s="111"/>
      <c r="W78" s="111"/>
    </row>
    <row r="79" spans="1:23" ht="15" customHeight="1">
      <c r="A79" s="111" t="s">
        <v>96</v>
      </c>
      <c r="B79" s="111"/>
      <c r="C79" s="111"/>
      <c r="D79" s="111"/>
      <c r="E79" s="111"/>
      <c r="F79" s="111"/>
      <c r="G79" s="111"/>
      <c r="H79" s="111"/>
      <c r="I79" s="111"/>
      <c r="J79" s="111"/>
      <c r="K79" s="111"/>
      <c r="L79" s="111"/>
      <c r="M79" s="111"/>
      <c r="N79" s="111"/>
      <c r="O79" s="111"/>
      <c r="P79" s="111"/>
      <c r="Q79" s="111"/>
      <c r="R79" s="111"/>
      <c r="S79" s="111"/>
      <c r="T79" s="111"/>
      <c r="U79" s="111"/>
      <c r="V79" s="111"/>
      <c r="W79" s="111"/>
    </row>
    <row r="80" spans="1:23" ht="15" customHeight="1">
      <c r="A80" s="111" t="s">
        <v>95</v>
      </c>
      <c r="B80" s="111"/>
      <c r="C80" s="111"/>
      <c r="D80" s="111"/>
      <c r="E80" s="111"/>
      <c r="F80" s="111"/>
      <c r="G80" s="111"/>
      <c r="H80" s="111"/>
      <c r="I80" s="111"/>
      <c r="J80" s="111"/>
      <c r="K80" s="111"/>
      <c r="L80" s="111"/>
      <c r="M80" s="111"/>
      <c r="N80" s="111"/>
      <c r="O80" s="111"/>
      <c r="P80" s="111"/>
      <c r="Q80" s="111"/>
      <c r="R80" s="111"/>
      <c r="S80" s="111"/>
      <c r="T80" s="111"/>
      <c r="U80" s="111"/>
      <c r="V80" s="111"/>
      <c r="W80" s="111"/>
    </row>
    <row r="81" spans="1:23" ht="15" customHeight="1">
      <c r="A81" s="111" t="s">
        <v>97</v>
      </c>
      <c r="B81" s="111"/>
      <c r="C81" s="111"/>
      <c r="D81" s="111"/>
      <c r="E81" s="111"/>
      <c r="F81" s="111"/>
      <c r="G81" s="111"/>
      <c r="H81" s="111"/>
      <c r="I81" s="111"/>
      <c r="J81" s="111"/>
      <c r="K81" s="111"/>
      <c r="L81" s="111"/>
      <c r="M81" s="111"/>
      <c r="N81" s="111"/>
      <c r="O81" s="111"/>
      <c r="P81" s="111"/>
      <c r="Q81" s="111"/>
      <c r="R81" s="111"/>
      <c r="S81" s="111"/>
      <c r="T81" s="111"/>
      <c r="U81" s="111"/>
      <c r="V81" s="111"/>
      <c r="W81" s="111"/>
    </row>
    <row r="82" spans="1:23" ht="15" customHeight="1">
      <c r="A82" s="111" t="s">
        <v>98</v>
      </c>
      <c r="B82" s="111"/>
      <c r="C82" s="111"/>
      <c r="D82" s="111"/>
      <c r="E82" s="111"/>
      <c r="F82" s="111"/>
      <c r="G82" s="111"/>
      <c r="H82" s="111"/>
      <c r="I82" s="111"/>
      <c r="J82" s="111"/>
      <c r="K82" s="111"/>
      <c r="L82" s="111"/>
      <c r="M82" s="111"/>
      <c r="N82" s="111"/>
      <c r="O82" s="111"/>
      <c r="P82" s="111"/>
      <c r="Q82" s="111"/>
      <c r="R82" s="111"/>
      <c r="S82" s="111"/>
      <c r="T82" s="111"/>
      <c r="U82" s="111"/>
      <c r="V82" s="111"/>
      <c r="W82" s="111"/>
    </row>
    <row r="83" spans="1:23" ht="15" customHeight="1">
      <c r="A83" s="111" t="s">
        <v>99</v>
      </c>
      <c r="B83" s="111"/>
      <c r="C83" s="111"/>
      <c r="D83" s="111"/>
      <c r="E83" s="111"/>
      <c r="F83" s="111"/>
      <c r="G83" s="111"/>
      <c r="H83" s="111"/>
      <c r="I83" s="111"/>
      <c r="J83" s="111"/>
      <c r="K83" s="111"/>
      <c r="L83" s="111"/>
      <c r="M83" s="111"/>
      <c r="N83" s="111"/>
      <c r="O83" s="111"/>
      <c r="P83" s="111"/>
      <c r="Q83" s="111"/>
      <c r="R83" s="111"/>
      <c r="S83" s="111"/>
      <c r="T83" s="111"/>
      <c r="U83" s="111"/>
      <c r="V83" s="111"/>
      <c r="W83" s="111"/>
    </row>
    <row r="84" spans="1:23" ht="15" customHeight="1">
      <c r="A84" s="111" t="s">
        <v>100</v>
      </c>
      <c r="B84" s="111"/>
      <c r="C84" s="111"/>
      <c r="D84" s="111"/>
      <c r="E84" s="111"/>
      <c r="F84" s="111"/>
      <c r="G84" s="111"/>
      <c r="H84" s="111"/>
      <c r="I84" s="111"/>
      <c r="J84" s="111"/>
      <c r="K84" s="111"/>
      <c r="L84" s="111"/>
      <c r="M84" s="111"/>
      <c r="N84" s="111"/>
      <c r="O84" s="111"/>
      <c r="P84" s="111"/>
      <c r="Q84" s="111"/>
      <c r="R84" s="111"/>
      <c r="S84" s="111"/>
      <c r="T84" s="111"/>
      <c r="U84" s="111"/>
      <c r="V84" s="111"/>
      <c r="W84" s="111"/>
    </row>
    <row r="85" spans="1:23" ht="15" customHeight="1">
      <c r="A85" s="111" t="s">
        <v>101</v>
      </c>
      <c r="B85" s="111"/>
      <c r="C85" s="111"/>
      <c r="D85" s="111"/>
      <c r="E85" s="111"/>
      <c r="F85" s="111"/>
      <c r="G85" s="111"/>
      <c r="H85" s="111"/>
      <c r="I85" s="111"/>
      <c r="J85" s="111"/>
      <c r="K85" s="111"/>
      <c r="L85" s="111"/>
      <c r="M85" s="111"/>
      <c r="N85" s="111"/>
      <c r="O85" s="111"/>
      <c r="P85" s="111"/>
      <c r="Q85" s="111"/>
      <c r="R85" s="111"/>
      <c r="S85" s="111"/>
      <c r="T85" s="111"/>
      <c r="U85" s="111"/>
      <c r="V85" s="111"/>
      <c r="W85" s="111"/>
    </row>
    <row r="86" spans="1:23" ht="15" customHeight="1">
      <c r="A86" s="111" t="s">
        <v>102</v>
      </c>
      <c r="B86" s="111"/>
      <c r="C86" s="111"/>
      <c r="D86" s="111"/>
      <c r="E86" s="111"/>
      <c r="F86" s="111"/>
      <c r="G86" s="111"/>
      <c r="H86" s="111"/>
      <c r="I86" s="111"/>
      <c r="J86" s="111"/>
      <c r="K86" s="111"/>
      <c r="L86" s="111"/>
      <c r="M86" s="111"/>
      <c r="N86" s="111"/>
      <c r="O86" s="111"/>
      <c r="P86" s="111"/>
      <c r="Q86" s="111"/>
      <c r="R86" s="111"/>
      <c r="S86" s="111"/>
      <c r="T86" s="111"/>
      <c r="U86" s="111"/>
      <c r="V86" s="111"/>
      <c r="W86" s="111"/>
    </row>
    <row r="87" ht="15" customHeight="1"/>
    <row r="88" ht="15" customHeight="1"/>
    <row r="89" ht="15" customHeight="1"/>
    <row r="90" ht="15" customHeight="1"/>
    <row r="91" ht="15" customHeight="1">
      <c r="A91" s="8"/>
    </row>
  </sheetData>
  <sheetProtection/>
  <mergeCells count="363">
    <mergeCell ref="U35:W35"/>
    <mergeCell ref="D35:T35"/>
    <mergeCell ref="D38:T38"/>
    <mergeCell ref="U38:W38"/>
    <mergeCell ref="D54:G58"/>
    <mergeCell ref="U29:W29"/>
    <mergeCell ref="O57:Q57"/>
    <mergeCell ref="R57:T57"/>
    <mergeCell ref="H53:I53"/>
    <mergeCell ref="J53:N53"/>
    <mergeCell ref="D30:T30"/>
    <mergeCell ref="A29:C29"/>
    <mergeCell ref="D29:G29"/>
    <mergeCell ref="H29:I29"/>
    <mergeCell ref="J29:N29"/>
    <mergeCell ref="O29:Q29"/>
    <mergeCell ref="R29:T29"/>
    <mergeCell ref="H1:O1"/>
    <mergeCell ref="A78:W78"/>
    <mergeCell ref="A79:W79"/>
    <mergeCell ref="A76:W76"/>
    <mergeCell ref="A77:W77"/>
    <mergeCell ref="A74:W74"/>
    <mergeCell ref="A75:W75"/>
    <mergeCell ref="A68:T68"/>
    <mergeCell ref="A30:C30"/>
    <mergeCell ref="U30:W30"/>
    <mergeCell ref="U73:W73"/>
    <mergeCell ref="A73:T73"/>
    <mergeCell ref="U71:W71"/>
    <mergeCell ref="U72:W72"/>
    <mergeCell ref="A71:T71"/>
    <mergeCell ref="A72:T72"/>
    <mergeCell ref="A84:W84"/>
    <mergeCell ref="A85:W85"/>
    <mergeCell ref="U68:W68"/>
    <mergeCell ref="A70:C70"/>
    <mergeCell ref="D70:G70"/>
    <mergeCell ref="H70:I70"/>
    <mergeCell ref="J70:N70"/>
    <mergeCell ref="O70:Q70"/>
    <mergeCell ref="R70:T70"/>
    <mergeCell ref="U70:W70"/>
    <mergeCell ref="A86:W86"/>
    <mergeCell ref="A63:T63"/>
    <mergeCell ref="U63:W63"/>
    <mergeCell ref="A64:W64"/>
    <mergeCell ref="A65:W65"/>
    <mergeCell ref="A80:W80"/>
    <mergeCell ref="A81:W81"/>
    <mergeCell ref="A82:W82"/>
    <mergeCell ref="A83:W83"/>
    <mergeCell ref="J66:N66"/>
    <mergeCell ref="O66:Q66"/>
    <mergeCell ref="R66:T66"/>
    <mergeCell ref="U61:W61"/>
    <mergeCell ref="U62:W62"/>
    <mergeCell ref="A61:T61"/>
    <mergeCell ref="A62:T62"/>
    <mergeCell ref="U60:W60"/>
    <mergeCell ref="D60:T60"/>
    <mergeCell ref="U66:W66"/>
    <mergeCell ref="A59:C59"/>
    <mergeCell ref="H59:I59"/>
    <mergeCell ref="O59:Q59"/>
    <mergeCell ref="A66:C66"/>
    <mergeCell ref="J59:N59"/>
    <mergeCell ref="D66:G66"/>
    <mergeCell ref="H66:I66"/>
    <mergeCell ref="A58:C58"/>
    <mergeCell ref="H58:I58"/>
    <mergeCell ref="O58:Q58"/>
    <mergeCell ref="R58:T58"/>
    <mergeCell ref="A57:C57"/>
    <mergeCell ref="A60:C60"/>
    <mergeCell ref="R59:T59"/>
    <mergeCell ref="U53:W53"/>
    <mergeCell ref="A55:C55"/>
    <mergeCell ref="H55:I55"/>
    <mergeCell ref="O55:Q55"/>
    <mergeCell ref="R55:T55"/>
    <mergeCell ref="A56:C56"/>
    <mergeCell ref="U55:W55"/>
    <mergeCell ref="U56:W56"/>
    <mergeCell ref="R56:T56"/>
    <mergeCell ref="A53:C53"/>
    <mergeCell ref="U57:W57"/>
    <mergeCell ref="U59:W59"/>
    <mergeCell ref="U58:W58"/>
    <mergeCell ref="H57:I57"/>
    <mergeCell ref="A54:C54"/>
    <mergeCell ref="H54:I54"/>
    <mergeCell ref="O54:Q54"/>
    <mergeCell ref="R54:T54"/>
    <mergeCell ref="H56:I56"/>
    <mergeCell ref="O56:Q56"/>
    <mergeCell ref="U43:W43"/>
    <mergeCell ref="U45:W45"/>
    <mergeCell ref="U54:W54"/>
    <mergeCell ref="H43:I43"/>
    <mergeCell ref="J43:N43"/>
    <mergeCell ref="O43:Q43"/>
    <mergeCell ref="D44:T44"/>
    <mergeCell ref="U44:W44"/>
    <mergeCell ref="D51:T51"/>
    <mergeCell ref="O53:Q53"/>
    <mergeCell ref="D53:G53"/>
    <mergeCell ref="A45:C45"/>
    <mergeCell ref="D45:G45"/>
    <mergeCell ref="H45:I45"/>
    <mergeCell ref="J45:N45"/>
    <mergeCell ref="H48:I48"/>
    <mergeCell ref="J48:N48"/>
    <mergeCell ref="A48:C48"/>
    <mergeCell ref="D48:G48"/>
    <mergeCell ref="U36:W36"/>
    <mergeCell ref="U34:W34"/>
    <mergeCell ref="R53:T53"/>
    <mergeCell ref="U37:W37"/>
    <mergeCell ref="U39:W39"/>
    <mergeCell ref="R36:T36"/>
    <mergeCell ref="R37:T37"/>
    <mergeCell ref="R39:T39"/>
    <mergeCell ref="R42:T42"/>
    <mergeCell ref="U42:W42"/>
    <mergeCell ref="U28:W28"/>
    <mergeCell ref="U24:W24"/>
    <mergeCell ref="U25:W25"/>
    <mergeCell ref="U26:W26"/>
    <mergeCell ref="U31:W31"/>
    <mergeCell ref="U33:W33"/>
    <mergeCell ref="O25:Q25"/>
    <mergeCell ref="O26:Q26"/>
    <mergeCell ref="O33:Q33"/>
    <mergeCell ref="O36:Q36"/>
    <mergeCell ref="O37:Q37"/>
    <mergeCell ref="R24:T24"/>
    <mergeCell ref="R25:T25"/>
    <mergeCell ref="R26:T26"/>
    <mergeCell ref="R33:T33"/>
    <mergeCell ref="R28:T28"/>
    <mergeCell ref="D34:G34"/>
    <mergeCell ref="J39:N39"/>
    <mergeCell ref="O39:Q39"/>
    <mergeCell ref="H34:I34"/>
    <mergeCell ref="O34:Q34"/>
    <mergeCell ref="R34:T34"/>
    <mergeCell ref="J34:N34"/>
    <mergeCell ref="D39:G39"/>
    <mergeCell ref="D36:G36"/>
    <mergeCell ref="D25:G25"/>
    <mergeCell ref="D40:G40"/>
    <mergeCell ref="H24:I24"/>
    <mergeCell ref="H25:I25"/>
    <mergeCell ref="H26:I26"/>
    <mergeCell ref="H33:I33"/>
    <mergeCell ref="H36:I36"/>
    <mergeCell ref="H37:I37"/>
    <mergeCell ref="H39:I39"/>
    <mergeCell ref="D27:T27"/>
    <mergeCell ref="H23:I23"/>
    <mergeCell ref="O23:Q23"/>
    <mergeCell ref="U23:W23"/>
    <mergeCell ref="R23:T23"/>
    <mergeCell ref="A22:W22"/>
    <mergeCell ref="A24:C24"/>
    <mergeCell ref="D24:G24"/>
    <mergeCell ref="O24:Q24"/>
    <mergeCell ref="D23:G23"/>
    <mergeCell ref="A23:C23"/>
    <mergeCell ref="A20:T20"/>
    <mergeCell ref="A21:W21"/>
    <mergeCell ref="U20:W20"/>
    <mergeCell ref="O19:Q19"/>
    <mergeCell ref="R19:T19"/>
    <mergeCell ref="U19:W19"/>
    <mergeCell ref="D19:G19"/>
    <mergeCell ref="O18:Q18"/>
    <mergeCell ref="R18:T18"/>
    <mergeCell ref="U18:W18"/>
    <mergeCell ref="J17:N17"/>
    <mergeCell ref="J18:N18"/>
    <mergeCell ref="H19:I19"/>
    <mergeCell ref="J19:N19"/>
    <mergeCell ref="R16:T16"/>
    <mergeCell ref="J16:N16"/>
    <mergeCell ref="O16:Q16"/>
    <mergeCell ref="H16:I16"/>
    <mergeCell ref="R17:T17"/>
    <mergeCell ref="U17:W17"/>
    <mergeCell ref="D26:G26"/>
    <mergeCell ref="U27:W27"/>
    <mergeCell ref="J23:N26"/>
    <mergeCell ref="J14:N14"/>
    <mergeCell ref="O13:Q13"/>
    <mergeCell ref="R13:T13"/>
    <mergeCell ref="U13:W13"/>
    <mergeCell ref="O14:Q14"/>
    <mergeCell ref="R14:T14"/>
    <mergeCell ref="U14:W14"/>
    <mergeCell ref="D16:G16"/>
    <mergeCell ref="D17:G17"/>
    <mergeCell ref="H17:I17"/>
    <mergeCell ref="H18:I18"/>
    <mergeCell ref="D18:G18"/>
    <mergeCell ref="U12:W12"/>
    <mergeCell ref="H13:I13"/>
    <mergeCell ref="J13:N13"/>
    <mergeCell ref="H14:I14"/>
    <mergeCell ref="U16:W16"/>
    <mergeCell ref="U11:W11"/>
    <mergeCell ref="A37:C37"/>
    <mergeCell ref="D37:G37"/>
    <mergeCell ref="J33:N33"/>
    <mergeCell ref="J36:N36"/>
    <mergeCell ref="J37:N37"/>
    <mergeCell ref="J12:N12"/>
    <mergeCell ref="H12:I12"/>
    <mergeCell ref="O12:Q12"/>
    <mergeCell ref="R12:T12"/>
    <mergeCell ref="U9:W9"/>
    <mergeCell ref="H10:I10"/>
    <mergeCell ref="J10:N10"/>
    <mergeCell ref="O10:Q10"/>
    <mergeCell ref="R10:T10"/>
    <mergeCell ref="U10:W10"/>
    <mergeCell ref="J9:N9"/>
    <mergeCell ref="O9:Q9"/>
    <mergeCell ref="R9:T9"/>
    <mergeCell ref="J11:N11"/>
    <mergeCell ref="O11:Q11"/>
    <mergeCell ref="R11:T11"/>
    <mergeCell ref="A33:C33"/>
    <mergeCell ref="D14:G14"/>
    <mergeCell ref="H9:I9"/>
    <mergeCell ref="D33:G33"/>
    <mergeCell ref="O28:Q28"/>
    <mergeCell ref="O17:Q17"/>
    <mergeCell ref="A12:C12"/>
    <mergeCell ref="A13:C13"/>
    <mergeCell ref="A14:C14"/>
    <mergeCell ref="A34:C34"/>
    <mergeCell ref="A17:C17"/>
    <mergeCell ref="A18:C18"/>
    <mergeCell ref="A36:C36"/>
    <mergeCell ref="A25:C25"/>
    <mergeCell ref="A16:C16"/>
    <mergeCell ref="A26:C26"/>
    <mergeCell ref="A19:C19"/>
    <mergeCell ref="A8:C8"/>
    <mergeCell ref="A9:C9"/>
    <mergeCell ref="A10:C10"/>
    <mergeCell ref="A11:C11"/>
    <mergeCell ref="D8:G8"/>
    <mergeCell ref="H8:I8"/>
    <mergeCell ref="D11:G11"/>
    <mergeCell ref="H11:I11"/>
    <mergeCell ref="A7:W7"/>
    <mergeCell ref="I3:O3"/>
    <mergeCell ref="U5:W5"/>
    <mergeCell ref="R5:T5"/>
    <mergeCell ref="O5:Q5"/>
    <mergeCell ref="J5:N5"/>
    <mergeCell ref="H5:I5"/>
    <mergeCell ref="U40:W40"/>
    <mergeCell ref="D5:G5"/>
    <mergeCell ref="A5:C5"/>
    <mergeCell ref="A31:T31"/>
    <mergeCell ref="A32:W32"/>
    <mergeCell ref="A28:C28"/>
    <mergeCell ref="D28:G28"/>
    <mergeCell ref="H28:I28"/>
    <mergeCell ref="A27:C27"/>
    <mergeCell ref="A6:W6"/>
    <mergeCell ref="U15:W15"/>
    <mergeCell ref="J28:N28"/>
    <mergeCell ref="R8:T8"/>
    <mergeCell ref="U8:W8"/>
    <mergeCell ref="D9:G9"/>
    <mergeCell ref="D10:G10"/>
    <mergeCell ref="J8:N8"/>
    <mergeCell ref="O8:Q8"/>
    <mergeCell ref="D12:G12"/>
    <mergeCell ref="D13:G13"/>
    <mergeCell ref="O41:Q41"/>
    <mergeCell ref="R41:T41"/>
    <mergeCell ref="A15:C15"/>
    <mergeCell ref="D15:T15"/>
    <mergeCell ref="A40:C40"/>
    <mergeCell ref="H40:I40"/>
    <mergeCell ref="J40:N40"/>
    <mergeCell ref="O40:Q40"/>
    <mergeCell ref="R40:T40"/>
    <mergeCell ref="A39:C39"/>
    <mergeCell ref="U41:W41"/>
    <mergeCell ref="A42:C42"/>
    <mergeCell ref="D42:G42"/>
    <mergeCell ref="H42:I42"/>
    <mergeCell ref="J42:N42"/>
    <mergeCell ref="O42:Q42"/>
    <mergeCell ref="A41:C41"/>
    <mergeCell ref="D41:G41"/>
    <mergeCell ref="H41:I41"/>
    <mergeCell ref="J41:N41"/>
    <mergeCell ref="A43:C43"/>
    <mergeCell ref="D43:G43"/>
    <mergeCell ref="R47:T47"/>
    <mergeCell ref="U47:W47"/>
    <mergeCell ref="A46:C46"/>
    <mergeCell ref="D46:G46"/>
    <mergeCell ref="H46:I46"/>
    <mergeCell ref="J46:N46"/>
    <mergeCell ref="R43:T43"/>
    <mergeCell ref="A44:C44"/>
    <mergeCell ref="O48:Q48"/>
    <mergeCell ref="R48:T48"/>
    <mergeCell ref="O45:Q45"/>
    <mergeCell ref="R45:T45"/>
    <mergeCell ref="U46:W46"/>
    <mergeCell ref="A47:C47"/>
    <mergeCell ref="D47:G47"/>
    <mergeCell ref="H47:I47"/>
    <mergeCell ref="J47:N47"/>
    <mergeCell ref="O47:Q47"/>
    <mergeCell ref="O46:Q46"/>
    <mergeCell ref="R46:T46"/>
    <mergeCell ref="U48:W48"/>
    <mergeCell ref="A49:C49"/>
    <mergeCell ref="D49:G49"/>
    <mergeCell ref="H49:I49"/>
    <mergeCell ref="J49:N49"/>
    <mergeCell ref="O49:Q49"/>
    <mergeCell ref="R49:T49"/>
    <mergeCell ref="U49:W49"/>
    <mergeCell ref="U51:W51"/>
    <mergeCell ref="A50:C50"/>
    <mergeCell ref="D50:G50"/>
    <mergeCell ref="H50:I50"/>
    <mergeCell ref="J50:N50"/>
    <mergeCell ref="O50:Q50"/>
    <mergeCell ref="R50:T50"/>
    <mergeCell ref="U50:W50"/>
    <mergeCell ref="A51:C51"/>
    <mergeCell ref="R52:T52"/>
    <mergeCell ref="U52:W52"/>
    <mergeCell ref="J54:N58"/>
    <mergeCell ref="D59:G59"/>
    <mergeCell ref="A67:C67"/>
    <mergeCell ref="D67:G67"/>
    <mergeCell ref="H67:I67"/>
    <mergeCell ref="J67:N67"/>
    <mergeCell ref="O67:Q67"/>
    <mergeCell ref="R67:T67"/>
    <mergeCell ref="A69:W69"/>
    <mergeCell ref="V1:W1"/>
    <mergeCell ref="A1:D2"/>
    <mergeCell ref="A3:D3"/>
    <mergeCell ref="U67:W67"/>
    <mergeCell ref="A52:C52"/>
    <mergeCell ref="D52:G52"/>
    <mergeCell ref="H52:I52"/>
    <mergeCell ref="J52:N52"/>
    <mergeCell ref="O52:Q52"/>
  </mergeCells>
  <printOptions/>
  <pageMargins left="0.5905511811023623" right="0.1968503937007874" top="0" bottom="0" header="0.5118110236220472" footer="0.5118110236220472"/>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並木路荘</dc:creator>
  <cp:keywords/>
  <dc:description/>
  <cp:lastModifiedBy>NAMIKIJISO-10</cp:lastModifiedBy>
  <cp:lastPrinted>2019-07-08T08:29:23Z</cp:lastPrinted>
  <dcterms:created xsi:type="dcterms:W3CDTF">2006-05-09T07:51:11Z</dcterms:created>
  <dcterms:modified xsi:type="dcterms:W3CDTF">2019-11-04T04:14:37Z</dcterms:modified>
  <cp:category/>
  <cp:version/>
  <cp:contentType/>
  <cp:contentStatus/>
</cp:coreProperties>
</file>